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DieseArbeitsmappe" defaultThemeVersion="166925"/>
  <mc:AlternateContent xmlns:mc="http://schemas.openxmlformats.org/markup-compatibility/2006">
    <mc:Choice Requires="x15">
      <x15ac:absPath xmlns:x15ac="http://schemas.microsoft.com/office/spreadsheetml/2010/11/ac" url="https://dbsw.sharepoint.com/sites/RNOReiseauskunftsmed/Freigegebene Dokumente/Fahrplan 2026/Bau 2026/SEV-Tabellen/04-April/"/>
    </mc:Choice>
  </mc:AlternateContent>
  <xr:revisionPtr revIDLastSave="29" documentId="8_{55DA4083-6835-42F4-9477-C99B67A5E501}" xr6:coauthVersionLast="47" xr6:coauthVersionMax="47" xr10:uidLastSave="{9FEE97C5-87A3-4635-B8A2-DC32F497A2F9}"/>
  <bookViews>
    <workbookView xWindow="-120" yWindow="-120" windowWidth="30960" windowHeight="16800" activeTab="3" xr2:uid="{71222E3F-8463-49BD-9353-7B4DD70CF8A0}"/>
  </bookViews>
  <sheets>
    <sheet name="S4, RE10_2" sheetId="8" r:id="rId1"/>
    <sheet name="S2, RE13_2" sheetId="4" r:id="rId2"/>
    <sheet name="S2, RE13_1" sheetId="2" r:id="rId3"/>
    <sheet name="S4, RE10_1" sheetId="6" r:id="rId4"/>
    <sheet name="S5_1" sheetId="10" r:id="rId5"/>
    <sheet name="S5_2" sheetId="12" r:id="rId6"/>
    <sheet name="S8_1" sheetId="14" r:id="rId7"/>
    <sheet name="S8_2" sheetId="16" r:id="rId8"/>
    <sheet name="RB51_1" sheetId="17" r:id="rId9"/>
    <sheet name="RB51_2" sheetId="18" r:id="rId10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53" i="10" l="1"/>
  <c r="M54" i="10" s="1"/>
  <c r="H20" i="12"/>
  <c r="F20" i="12"/>
  <c r="R39" i="10"/>
  <c r="Q19" i="10"/>
  <c r="Q20" i="10" s="1"/>
  <c r="Q21" i="10" s="1"/>
  <c r="J29" i="10"/>
  <c r="J30" i="10" s="1"/>
  <c r="J31" i="10" s="1"/>
  <c r="J35" i="10" s="1"/>
  <c r="J36" i="10" s="1"/>
  <c r="J37" i="10" s="1"/>
  <c r="J38" i="10" s="1"/>
  <c r="M23" i="6" l="1"/>
  <c r="M26" i="6" s="1"/>
  <c r="M27" i="6" s="1"/>
  <c r="M28" i="6" s="1"/>
  <c r="M30" i="6" s="1"/>
  <c r="O38" i="8"/>
  <c r="O40" i="8" s="1"/>
  <c r="O41" i="8" s="1"/>
  <c r="O42" i="8" s="1"/>
  <c r="O45" i="8" s="1"/>
  <c r="K38" i="8"/>
  <c r="K40" i="8" s="1"/>
  <c r="K41" i="8" s="1"/>
  <c r="K42" i="8" s="1"/>
  <c r="K45" i="8" s="1"/>
  <c r="H38" i="8"/>
  <c r="H40" i="8" s="1"/>
  <c r="H41" i="8" s="1"/>
  <c r="H42" i="8" s="1"/>
  <c r="J25" i="8"/>
  <c r="J26" i="8" s="1"/>
  <c r="J27" i="8" s="1"/>
  <c r="J28" i="8" s="1"/>
  <c r="J29" i="8" s="1"/>
  <c r="J30" i="8" s="1"/>
  <c r="J31" i="8" s="1"/>
  <c r="L19" i="10"/>
  <c r="L20" i="10" s="1"/>
  <c r="L21" i="10" s="1"/>
  <c r="L22" i="10" s="1"/>
  <c r="L24" i="10" s="1"/>
  <c r="L25" i="10" s="1"/>
  <c r="L26" i="10" s="1"/>
  <c r="L27" i="10" s="1"/>
  <c r="K19" i="10"/>
  <c r="K20" i="10" s="1"/>
  <c r="K21" i="10" s="1"/>
  <c r="I19" i="10" l="1"/>
  <c r="I20" i="10" s="1"/>
  <c r="I21" i="10" s="1"/>
  <c r="J39" i="12"/>
  <c r="J40" i="12" s="1"/>
  <c r="I39" i="12"/>
  <c r="I40" i="12" s="1"/>
  <c r="L51" i="12"/>
  <c r="O46" i="2"/>
  <c r="I13" i="17"/>
  <c r="I14" i="17" s="1"/>
  <c r="I15" i="17" s="1"/>
  <c r="I36" i="2" l="1"/>
  <c r="I37" i="2" s="1"/>
  <c r="I38" i="2" s="1"/>
  <c r="I39" i="2" s="1"/>
  <c r="I40" i="2" s="1"/>
  <c r="I41" i="2" s="1"/>
  <c r="I42" i="2" s="1"/>
  <c r="I43" i="2" s="1"/>
  <c r="I44" i="2" s="1"/>
  <c r="I45" i="2" s="1"/>
  <c r="I46" i="2" s="1"/>
  <c r="I47" i="2" s="1"/>
  <c r="I48" i="2" s="1"/>
  <c r="I49" i="2" s="1"/>
  <c r="I50" i="2" s="1"/>
  <c r="I51" i="2" s="1"/>
  <c r="I52" i="2" s="1"/>
  <c r="I53" i="2" s="1"/>
  <c r="I55" i="2" s="1"/>
  <c r="Q37" i="6" l="1"/>
  <c r="Q38" i="6" s="1"/>
  <c r="Q39" i="6" s="1"/>
  <c r="Q40" i="6" s="1"/>
  <c r="J37" i="6"/>
  <c r="R28" i="8"/>
  <c r="R29" i="8" s="1"/>
  <c r="R30" i="8" s="1"/>
  <c r="R31" i="8" s="1"/>
  <c r="Q28" i="8"/>
  <c r="Q29" i="8" s="1"/>
  <c r="Q30" i="8" s="1"/>
  <c r="Q31" i="8" s="1"/>
  <c r="M28" i="8"/>
  <c r="M29" i="8" s="1"/>
  <c r="M30" i="8" s="1"/>
  <c r="M31" i="8" s="1"/>
  <c r="H45" i="8"/>
  <c r="P23" i="6"/>
  <c r="I23" i="6"/>
  <c r="I26" i="6" s="1"/>
  <c r="I27" i="6" s="1"/>
  <c r="I28" i="6" s="1"/>
  <c r="I30" i="6" s="1"/>
  <c r="P26" i="6" l="1"/>
  <c r="P27" i="6" s="1"/>
  <c r="P28" i="6" s="1"/>
  <c r="F30" i="18"/>
  <c r="F31" i="18" s="1"/>
  <c r="F29" i="18"/>
  <c r="I19" i="16"/>
  <c r="I20" i="16" s="1"/>
  <c r="I21" i="16" s="1"/>
  <c r="I22" i="16" s="1"/>
  <c r="I23" i="16" s="1"/>
  <c r="I24" i="16" s="1"/>
  <c r="I25" i="16" s="1"/>
  <c r="I26" i="16" s="1"/>
  <c r="K33" i="12"/>
  <c r="K34" i="12" s="1"/>
  <c r="K35" i="12" s="1"/>
  <c r="K37" i="12" s="1"/>
  <c r="K38" i="12" s="1"/>
  <c r="K39" i="12" s="1"/>
  <c r="K40" i="12" s="1"/>
  <c r="J38" i="6"/>
  <c r="J39" i="6" s="1"/>
  <c r="J40" i="6" s="1"/>
  <c r="N38" i="6"/>
  <c r="N39" i="6" s="1"/>
  <c r="N40" i="6" s="1"/>
  <c r="K43" i="6"/>
  <c r="N25" i="8"/>
  <c r="N31" i="8" s="1"/>
  <c r="G29" i="18"/>
  <c r="G30" i="18" s="1"/>
  <c r="G31" i="18" s="1"/>
  <c r="H14" i="17"/>
  <c r="H15" i="17" s="1"/>
  <c r="G13" i="17"/>
  <c r="G14" i="17" s="1"/>
  <c r="G15" i="17" s="1"/>
  <c r="P30" i="6" l="1"/>
  <c r="P31" i="6" s="1"/>
  <c r="P32" i="6" s="1"/>
  <c r="P33" i="6" s="1"/>
  <c r="P36" i="6" s="1"/>
  <c r="O55" i="10"/>
  <c r="O56" i="10" s="1"/>
  <c r="O57" i="10" s="1"/>
  <c r="N55" i="10"/>
  <c r="M55" i="10"/>
  <c r="M56" i="10" s="1"/>
  <c r="M57" i="10" s="1"/>
  <c r="H51" i="12"/>
  <c r="P55" i="10"/>
  <c r="P56" i="10" s="1"/>
  <c r="P57" i="10" s="1"/>
  <c r="G51" i="12"/>
  <c r="H49" i="12" l="1"/>
  <c r="H50" i="12" s="1"/>
  <c r="H52" i="12"/>
  <c r="H53" i="12" s="1"/>
  <c r="G49" i="12"/>
  <c r="G50" i="12" s="1"/>
  <c r="G52" i="12"/>
  <c r="G53" i="12" s="1"/>
  <c r="N53" i="10"/>
  <c r="N54" i="10" s="1"/>
  <c r="N56" i="10"/>
  <c r="N57" i="10" s="1"/>
  <c r="O53" i="10"/>
  <c r="O54" i="10" s="1"/>
  <c r="P53" i="10"/>
  <c r="P54" i="10" s="1"/>
  <c r="I13" i="4" l="1"/>
  <c r="I14" i="4" s="1"/>
  <c r="I15" i="4" s="1"/>
  <c r="I16" i="4" s="1"/>
  <c r="I18" i="4" s="1"/>
  <c r="I19" i="4" s="1"/>
  <c r="I21" i="4" s="1"/>
  <c r="I22" i="4" s="1"/>
  <c r="I23" i="4" s="1"/>
  <c r="I24" i="4" s="1"/>
  <c r="I25" i="4" s="1"/>
  <c r="I26" i="4" s="1"/>
  <c r="I27" i="4" s="1"/>
  <c r="I28" i="4" s="1"/>
  <c r="H21" i="4"/>
  <c r="H22" i="4" s="1"/>
  <c r="H23" i="4" s="1"/>
  <c r="H24" i="4" s="1"/>
  <c r="H25" i="4" s="1"/>
  <c r="H26" i="4" s="1"/>
  <c r="H27" i="4" s="1"/>
  <c r="H28" i="4" s="1"/>
  <c r="G27" i="4"/>
  <c r="G28" i="4" s="1"/>
  <c r="L21" i="4"/>
  <c r="L22" i="4" s="1"/>
  <c r="L23" i="4" s="1"/>
  <c r="L24" i="4" s="1"/>
  <c r="L25" i="4" s="1"/>
  <c r="J19" i="4"/>
  <c r="J21" i="4" s="1"/>
  <c r="J22" i="4" s="1"/>
  <c r="J23" i="4" s="1"/>
  <c r="J24" i="4" s="1"/>
  <c r="J25" i="4" s="1"/>
  <c r="Q49" i="2"/>
  <c r="Q50" i="2" s="1"/>
  <c r="Q51" i="2" s="1"/>
  <c r="Q52" i="2" s="1"/>
  <c r="Q53" i="2" s="1"/>
  <c r="Q55" i="2" s="1"/>
  <c r="M46" i="2"/>
  <c r="M47" i="2" s="1"/>
  <c r="M48" i="2" s="1"/>
  <c r="M49" i="2" s="1"/>
  <c r="M50" i="2" s="1"/>
  <c r="M51" i="2" s="1"/>
  <c r="M52" i="2" s="1"/>
  <c r="M53" i="2" s="1"/>
  <c r="M55" i="2" s="1"/>
  <c r="M56" i="2" s="1"/>
  <c r="M58" i="2" s="1"/>
  <c r="M59" i="2" s="1"/>
  <c r="M60" i="2" s="1"/>
  <c r="M61" i="2" s="1"/>
  <c r="J46" i="2"/>
  <c r="J47" i="2" s="1"/>
  <c r="J48" i="2" s="1"/>
  <c r="J49" i="2" s="1"/>
  <c r="J50" i="2" s="1"/>
  <c r="J51" i="2" s="1"/>
  <c r="J52" i="2" s="1"/>
  <c r="J53" i="2" s="1"/>
  <c r="J55" i="2" s="1"/>
  <c r="J56" i="2" s="1"/>
  <c r="J58" i="2" s="1"/>
  <c r="J59" i="2" s="1"/>
  <c r="J60" i="2" s="1"/>
  <c r="J61" i="2" s="1"/>
  <c r="R36" i="2"/>
  <c r="R37" i="2" s="1"/>
  <c r="R38" i="2" s="1"/>
  <c r="R39" i="2" s="1"/>
  <c r="R40" i="2" s="1"/>
  <c r="R41" i="2" s="1"/>
  <c r="R42" i="2" s="1"/>
  <c r="O50" i="2"/>
  <c r="O51" i="2" s="1"/>
  <c r="O54" i="2" s="1"/>
  <c r="L46" i="2"/>
  <c r="L50" i="2" s="1"/>
  <c r="L51" i="2" s="1"/>
  <c r="L54" i="2" s="1"/>
  <c r="L52" i="12" l="1"/>
  <c r="L53" i="12" s="1"/>
  <c r="L49" i="12"/>
  <c r="L50" i="12" s="1"/>
</calcChain>
</file>

<file path=xl/sharedStrings.xml><?xml version="1.0" encoding="utf-8"?>
<sst xmlns="http://schemas.openxmlformats.org/spreadsheetml/2006/main" count="1849" uniqueCount="345">
  <si>
    <t>spätere Fahrtzeiten</t>
  </si>
  <si>
    <t>frühere Fahrtzeiten</t>
  </si>
  <si>
    <t> Ersatzverkehr</t>
  </si>
  <si>
    <t>Fahrplan Ersatzverkehr</t>
  </si>
  <si>
    <t>Betroffene Linie(n):</t>
  </si>
  <si>
    <t>Beauftragtes Busunternehmen:</t>
  </si>
  <si>
    <t>DB SEV GmbH</t>
  </si>
  <si>
    <t>Zahna - Lutherstadt Wittenberg Hbf - Bitterfeld - Delitzsch unt Bf - Leipzig-Connewitz</t>
  </si>
  <si>
    <t>Zugnummer</t>
  </si>
  <si>
    <t>37205</t>
  </si>
  <si>
    <t>37207</t>
  </si>
  <si>
    <t>37209</t>
  </si>
  <si>
    <t>37273</t>
  </si>
  <si>
    <t>16133</t>
  </si>
  <si>
    <t>37275</t>
  </si>
  <si>
    <t>37277</t>
  </si>
  <si>
    <t>16135</t>
  </si>
  <si>
    <t>37279</t>
  </si>
  <si>
    <t>16137</t>
  </si>
  <si>
    <t>Von:</t>
  </si>
  <si>
    <t>Dessau Hbf</t>
  </si>
  <si>
    <t>Magdeburg Hbf</t>
  </si>
  <si>
    <t>Zahna</t>
  </si>
  <si>
    <t>Bülzig</t>
  </si>
  <si>
    <t>Zörnigall</t>
  </si>
  <si>
    <t>Lutherstadt Wittenberg Hbf</t>
  </si>
  <si>
    <t>Pratau</t>
  </si>
  <si>
    <t>Bergwitz</t>
  </si>
  <si>
    <t>Radis</t>
  </si>
  <si>
    <t>Gräfenhainichen</t>
  </si>
  <si>
    <t>Burgkemnitz</t>
  </si>
  <si>
    <t>Muldenstein</t>
  </si>
  <si>
    <t>Bitterfeld</t>
  </si>
  <si>
    <t>Petersroda</t>
  </si>
  <si>
    <t>Delitzsch unt Bf</t>
  </si>
  <si>
    <t>Zschortau</t>
  </si>
  <si>
    <t>Rackwitz (b Leipzig)</t>
  </si>
  <si>
    <t>Leipzig Messe</t>
  </si>
  <si>
    <t>Leipzig Essener Straße</t>
  </si>
  <si>
    <t>Leipzig Nord</t>
  </si>
  <si>
    <t>Leipzig Markt</t>
  </si>
  <si>
    <t>Leipzig Wilhelm-Leuschner-Platz</t>
  </si>
  <si>
    <t>Leipzig Bayerischer Bahnhof</t>
  </si>
  <si>
    <t>Leipzig MDR</t>
  </si>
  <si>
    <t>Leipzig-Connewitz</t>
  </si>
  <si>
    <t>Nach:</t>
  </si>
  <si>
    <t>|</t>
  </si>
  <si>
    <t>an</t>
  </si>
  <si>
    <t>ab</t>
  </si>
  <si>
    <t>Linie</t>
  </si>
  <si>
    <t>Verkehrstage</t>
  </si>
  <si>
    <t>Bahnhof</t>
  </si>
  <si>
    <t>EV-Haltestelle</t>
  </si>
  <si>
    <t>EVA-Nr.</t>
  </si>
  <si>
    <t>Busanzahl</t>
  </si>
  <si>
    <t>Leipzig-Connewitz - Delitzsch unt Bf - Bitterfeld - Lutherstadt Wittenberg Hbf - Zahna</t>
  </si>
  <si>
    <t>37280</t>
  </si>
  <si>
    <t>37202</t>
  </si>
  <si>
    <t>37208</t>
  </si>
  <si>
    <t>16104</t>
  </si>
  <si>
    <t>37210</t>
  </si>
  <si>
    <t>37274</t>
  </si>
  <si>
    <t>37276</t>
  </si>
  <si>
    <t>37278</t>
  </si>
  <si>
    <t>Oschatz - Falkenberg (Elster) ob Bf</t>
  </si>
  <si>
    <t>37471</t>
  </si>
  <si>
    <t>37497</t>
  </si>
  <si>
    <t>37499</t>
  </si>
  <si>
    <t>37465</t>
  </si>
  <si>
    <t>37469</t>
  </si>
  <si>
    <t>Oschatz</t>
  </si>
  <si>
    <t>Dahlen (Sachs)</t>
  </si>
  <si>
    <t>Kühren</t>
  </si>
  <si>
    <t>Wurzen</t>
  </si>
  <si>
    <t>Bennewitz</t>
  </si>
  <si>
    <t>Altenbach</t>
  </si>
  <si>
    <t>Machern (Sachs)</t>
  </si>
  <si>
    <t>Gerichshain</t>
  </si>
  <si>
    <t>Borsdorf (Sachs)</t>
  </si>
  <si>
    <t>Engelsdorf Hp</t>
  </si>
  <si>
    <t>Leipzig-Anger-Crottendorf</t>
  </si>
  <si>
    <t>Leipzig-Stötteritz</t>
  </si>
  <si>
    <t>Leipzig Völkerschlachtdenkmal</t>
  </si>
  <si>
    <t>Leipzig Hbf (tief)</t>
  </si>
  <si>
    <t>Leipzig Mockauer Straße</t>
  </si>
  <si>
    <t>Leipzig-Thekla</t>
  </si>
  <si>
    <t>Leipzig-Heiterblick</t>
  </si>
  <si>
    <t>Taucha (b Leipzig)</t>
  </si>
  <si>
    <t>Pönitz (b Leipzig)</t>
  </si>
  <si>
    <t>Jesewitz (b Leipzig)</t>
  </si>
  <si>
    <t>Eilenburg</t>
  </si>
  <si>
    <t>Eilenburg Ost Hp</t>
  </si>
  <si>
    <t>Doberschütz</t>
  </si>
  <si>
    <t>Mockrehna</t>
  </si>
  <si>
    <t>Torgau</t>
  </si>
  <si>
    <t>Beilrode</t>
  </si>
  <si>
    <t>Rehfeld (b Falkenberg/Elster)</t>
  </si>
  <si>
    <t>Falkenberg (Elster) ob Bf</t>
  </si>
  <si>
    <t>Falkenberg (Elster) ob Bf - Oschatz</t>
  </si>
  <si>
    <t>37474</t>
  </si>
  <si>
    <t>37498</t>
  </si>
  <si>
    <t>37400</t>
  </si>
  <si>
    <t>37464</t>
  </si>
  <si>
    <t>37468</t>
  </si>
  <si>
    <t>37472</t>
  </si>
  <si>
    <t>Halle-Trotha - Zwickau (Sachs) Hbf</t>
  </si>
  <si>
    <t>S (S5)</t>
  </si>
  <si>
    <t>S (S5x)</t>
  </si>
  <si>
    <t>37591</t>
  </si>
  <si>
    <t>37595</t>
  </si>
  <si>
    <t>37597</t>
  </si>
  <si>
    <t>37599</t>
  </si>
  <si>
    <t>37553</t>
  </si>
  <si>
    <t>37555</t>
  </si>
  <si>
    <t>37537</t>
  </si>
  <si>
    <t>37589</t>
  </si>
  <si>
    <t>37593</t>
  </si>
  <si>
    <t>Halle-Trotha</t>
  </si>
  <si>
    <t>Halle (Saale) Hbf</t>
  </si>
  <si>
    <t>Flughafen Leipzig/Halle</t>
  </si>
  <si>
    <t>Markkleeberg</t>
  </si>
  <si>
    <t>Neukieritzsch</t>
  </si>
  <si>
    <t>Altenburg</t>
  </si>
  <si>
    <t>Lehndorf (Kr Altenburg)</t>
  </si>
  <si>
    <t>Gößnitz</t>
  </si>
  <si>
    <t>Werdau</t>
  </si>
  <si>
    <t>Zwickau (Sachs) Hbf</t>
  </si>
  <si>
    <t>Zwickau (Sachs) Hbf - Halle-Trotha</t>
  </si>
  <si>
    <t>37596</t>
  </si>
  <si>
    <t>37598</t>
  </si>
  <si>
    <t>37500</t>
  </si>
  <si>
    <t>37552</t>
  </si>
  <si>
    <t>37586</t>
  </si>
  <si>
    <t>37536</t>
  </si>
  <si>
    <t>37588</t>
  </si>
  <si>
    <t>37594</t>
  </si>
  <si>
    <t>Zahna - Lutherstadt Wittenberg Hbf - Bitterfeld - Halle (Saale) Hbf</t>
  </si>
  <si>
    <t>S (S 8)</t>
  </si>
  <si>
    <t>37879</t>
  </si>
  <si>
    <t>37801</t>
  </si>
  <si>
    <t>37803</t>
  </si>
  <si>
    <t>37873</t>
  </si>
  <si>
    <t>37875</t>
  </si>
  <si>
    <t>37877</t>
  </si>
  <si>
    <t>Annaburg</t>
  </si>
  <si>
    <t>Roitzsch (Kr Bitterfeld)</t>
  </si>
  <si>
    <t>Brehna</t>
  </si>
  <si>
    <t>Landsberg (b Halle/Saale)</t>
  </si>
  <si>
    <t>Hohenthurm</t>
  </si>
  <si>
    <t>Halle (Saale) Hbf - Bitterfeld - Lutherstadt Wittenberg Hbf - Zahna</t>
  </si>
  <si>
    <t>37872</t>
  </si>
  <si>
    <t>37874</t>
  </si>
  <si>
    <t>37878</t>
  </si>
  <si>
    <t>Leipzig Hbf (oben)</t>
  </si>
  <si>
    <t>Dessau Süd</t>
  </si>
  <si>
    <t>Marke</t>
  </si>
  <si>
    <t>Raguhn</t>
  </si>
  <si>
    <t>Jeßnitz (Anh)</t>
  </si>
  <si>
    <t>Wolfen (Bitterfeld)</t>
  </si>
  <si>
    <t>Greppin</t>
  </si>
  <si>
    <t>Schkeuditz</t>
  </si>
  <si>
    <t>RE13</t>
  </si>
  <si>
    <t>Bahnhofsvorplatz, Bussteig D</t>
  </si>
  <si>
    <t>8010077</t>
  </si>
  <si>
    <t>Roßlau (Elbe)</t>
  </si>
  <si>
    <t>Bus-Hst. Bahnhof</t>
  </si>
  <si>
    <t>Rodleben</t>
  </si>
  <si>
    <t>SEV-Hst. Zerbster Str., Bahnüberg. B 184</t>
  </si>
  <si>
    <t>8010302</t>
  </si>
  <si>
    <t>8012777</t>
  </si>
  <si>
    <t>...</t>
  </si>
  <si>
    <t>Dessau Hbf - Lutherstadt Wittenberg Hbf - Falkenberg (Elster) unt Bf</t>
  </si>
  <si>
    <t>16161</t>
  </si>
  <si>
    <t>16163</t>
  </si>
  <si>
    <t>16487</t>
  </si>
  <si>
    <t>16183</t>
  </si>
  <si>
    <t>16489</t>
  </si>
  <si>
    <t>Meinsdorf</t>
  </si>
  <si>
    <t>Klieken</t>
  </si>
  <si>
    <t>Coswig (Anh) Hp</t>
  </si>
  <si>
    <t>Griebo</t>
  </si>
  <si>
    <t>Lutherstadt Wittenberg-Piesteritz</t>
  </si>
  <si>
    <t>Lutherstadt Wittenberg Altstadt</t>
  </si>
  <si>
    <t>Lutherstadt Wittenberg-Labetz</t>
  </si>
  <si>
    <t>Mühlanger</t>
  </si>
  <si>
    <t>Elster (Elbe)</t>
  </si>
  <si>
    <t>Jessen (Elster)</t>
  </si>
  <si>
    <t>Fermerswalde</t>
  </si>
  <si>
    <t>Falkenberg (Elster) unt Bf</t>
  </si>
  <si>
    <t>Falkenberg (Elster) unt Bf - Lutherstadt Wittenberg Hbf - Dessau Hbf</t>
  </si>
  <si>
    <t>16474</t>
  </si>
  <si>
    <t>16178</t>
  </si>
  <si>
    <t>16180</t>
  </si>
  <si>
    <t>Leipzig Hbf / tief</t>
  </si>
  <si>
    <t>Frankfurt (O)</t>
  </si>
  <si>
    <t>Cottbus</t>
  </si>
  <si>
    <t>Busbahnhof, Bussteig 1</t>
  </si>
  <si>
    <t>8071740</t>
  </si>
  <si>
    <t>SEV-Hst. Rudolf-Breitscheid-Straße</t>
  </si>
  <si>
    <t>8011699</t>
  </si>
  <si>
    <t>Bahnhof, Bussteig 1</t>
  </si>
  <si>
    <t>8013335</t>
  </si>
  <si>
    <t>Haltestelle Anhalter Platz</t>
  </si>
  <si>
    <t>8070953</t>
  </si>
  <si>
    <t>Bushaltestelle Köthener Str.</t>
  </si>
  <si>
    <t>8012707</t>
  </si>
  <si>
    <t>Bushaltestelle Bahnhof/Wendeplatz</t>
  </si>
  <si>
    <t>8012305</t>
  </si>
  <si>
    <t>Hst. Tempelhofer Str.</t>
  </si>
  <si>
    <t>Halle(Saale)Hbf Busbahnhof Bussteig 8</t>
  </si>
  <si>
    <t>8070814</t>
  </si>
  <si>
    <t>8010076</t>
  </si>
  <si>
    <t>Bus-Hst. Schule</t>
  </si>
  <si>
    <t>8013428</t>
  </si>
  <si>
    <t>8012697</t>
  </si>
  <si>
    <t>Bus-Hst. S-Bf Messe, Li. 86</t>
  </si>
  <si>
    <t>8012478</t>
  </si>
  <si>
    <t>S-Bahnhof Essener Str</t>
  </si>
  <si>
    <t>Bus-Hst. Mockauer/Volbedingstr.</t>
  </si>
  <si>
    <t>8012196</t>
  </si>
  <si>
    <t>Ostseite, Ausgang Osthalle, Bussteig T</t>
  </si>
  <si>
    <t>8071472</t>
  </si>
  <si>
    <t>I</t>
  </si>
  <si>
    <t></t>
  </si>
  <si>
    <t>Ostseite, Ausgang Osthalle, Bussteig S</t>
  </si>
  <si>
    <t>-</t>
  </si>
  <si>
    <t>Bus-Hst. Roßplatz, Li. 412</t>
  </si>
  <si>
    <t>Bus-Hst. Bayerischer Bahnhof, N8</t>
  </si>
  <si>
    <t>8012184</t>
  </si>
  <si>
    <t>S-Bahnhof MDR (Bus), Bussteig A</t>
  </si>
  <si>
    <t>S-Bhf. Connewitz, Karl-Jungbluth-Str.</t>
  </si>
  <si>
    <t>Bus-Hst. im Ort</t>
  </si>
  <si>
    <t>8012629</t>
  </si>
  <si>
    <t>Verweis auf S2 37209</t>
  </si>
  <si>
    <t>2</t>
  </si>
  <si>
    <t>S2, RE13</t>
  </si>
  <si>
    <t>S-Bahnhof MDR (Bus), Bussteig B</t>
  </si>
  <si>
    <t></t>
  </si>
  <si>
    <t>Verweis auf S2 37474</t>
  </si>
  <si>
    <t>Verweis auf S2 37274</t>
  </si>
  <si>
    <t>an/ab</t>
  </si>
  <si>
    <t>Schkeuditz </t>
  </si>
  <si>
    <t xml:space="preserve">Bus-Hst. Bahnhof </t>
  </si>
  <si>
    <t>8071990</t>
  </si>
  <si>
    <t>Leipzig/Halle Flughafen</t>
  </si>
  <si>
    <t>Bus-Hst. Zentralgebäude, Linie 217</t>
  </si>
  <si>
    <t>8012183</t>
  </si>
  <si>
    <t>EV siehe JFP</t>
  </si>
  <si>
    <t>Meinsdorf, Bahnhof</t>
  </si>
  <si>
    <t>8010231</t>
  </si>
  <si>
    <t>RB51</t>
  </si>
  <si>
    <t>Busbahnhof, Bussteig 4</t>
  </si>
  <si>
    <t>8013093</t>
  </si>
  <si>
    <t>Bus-Hst. Portitzer Allee (Wodanstr.)</t>
  </si>
  <si>
    <t>Bus-Hst. S-Bf Thekla, Li. 70</t>
  </si>
  <si>
    <t>8012195</t>
  </si>
  <si>
    <t>LVB-Hst. Mockau Post (Mockauer Straße)</t>
  </si>
  <si>
    <t>S4, RE10</t>
  </si>
  <si>
    <t>4</t>
  </si>
  <si>
    <t>RE10</t>
  </si>
  <si>
    <t>Hohenthurm, S-Bahnhof</t>
  </si>
  <si>
    <t>Bus-Hst. Bahnhofsvorplatz</t>
  </si>
  <si>
    <t>8012147</t>
  </si>
  <si>
    <t>Markt</t>
  </si>
  <si>
    <t>8071739</t>
  </si>
  <si>
    <t>Lindenstr./Hp.</t>
  </si>
  <si>
    <t>S8</t>
  </si>
  <si>
    <t>8</t>
  </si>
  <si>
    <t>S5/x</t>
  </si>
  <si>
    <t>Verweis auf S5x 37503 04:58 - 05:08</t>
  </si>
  <si>
    <t>Verweis aus S5 37500 04:20 - 04:30</t>
  </si>
  <si>
    <t>Leipzig Hbf</t>
  </si>
  <si>
    <t>Leipzig Sellerhausen</t>
  </si>
  <si>
    <t>Leipzig Paunsdorf</t>
  </si>
  <si>
    <t>Bus-Hst. Sommerfeld Riesaer Str., Li. 72</t>
  </si>
  <si>
    <t>Bus-Hst. S-Bf Anger-Crottendorf</t>
  </si>
  <si>
    <t>8010008</t>
  </si>
  <si>
    <t>Bus-Hst. Naunhofer Straße, Li. 74</t>
  </si>
  <si>
    <t>Verweis auf S4 37400</t>
  </si>
  <si>
    <t>täglich</t>
  </si>
  <si>
    <t>Gommern</t>
  </si>
  <si>
    <t>Bus-Hst. Bahnhof, Bussteig 3</t>
  </si>
  <si>
    <t>Prödel</t>
  </si>
  <si>
    <t>Bus-Hst. Dorfteich</t>
  </si>
  <si>
    <t>Lübs (b Magdeburg)</t>
  </si>
  <si>
    <t>SEV-Hst. Bahnhof- / Neue Straße</t>
  </si>
  <si>
    <t>Güterglück</t>
  </si>
  <si>
    <t>Güterglück Moritzer Straße</t>
  </si>
  <si>
    <t>Zerbst</t>
  </si>
  <si>
    <t>Bus-Hst. Bahnhof, Bussteig 1</t>
  </si>
  <si>
    <t>8013389</t>
  </si>
  <si>
    <t>Klieken Schule</t>
  </si>
  <si>
    <t>0961748</t>
  </si>
  <si>
    <t>8011322</t>
  </si>
  <si>
    <t>Verweis auf S3 37373 23:48 - 23:58</t>
  </si>
  <si>
    <t>LVB-Hst. Riebeck-/Stötteritzer Str.</t>
  </si>
  <si>
    <t>│</t>
  </si>
  <si>
    <t>21.04.</t>
  </si>
  <si>
    <t>21./22.04.</t>
  </si>
  <si>
    <t>22.04.</t>
  </si>
  <si>
    <t>Verweis auf S5/x 37536, 37588</t>
  </si>
  <si>
    <r>
      <t>00:21</t>
    </r>
    <r>
      <rPr>
        <b/>
        <sz val="10"/>
        <color rgb="FF0070C0"/>
        <rFont val="Arial mit PPSFR-Erweiterungen"/>
        <family val="2"/>
      </rPr>
      <t xml:space="preserve"> (01:10)</t>
    </r>
  </si>
  <si>
    <t>Leipzig Wilhelm-Leuschner Platz</t>
  </si>
  <si>
    <t>Markkleeberg Nord</t>
  </si>
  <si>
    <t>Bus-Hst. S-Bf. Markkleeberg Nord, Li. 108</t>
  </si>
  <si>
    <t>8012304</t>
  </si>
  <si>
    <t>Bus-Hst. S-Bf Markkleeberg, Bussteig 4</t>
  </si>
  <si>
    <t>8012308</t>
  </si>
  <si>
    <t>Bus-Hst. S-Bf Markkleeberg, Bussteig 2</t>
  </si>
  <si>
    <t>Markkleeberg-Großstädteln</t>
  </si>
  <si>
    <t>Bus-Hst. Linie 107</t>
  </si>
  <si>
    <t>8010228</t>
  </si>
  <si>
    <t>Markkleeberg-Gaschwitz</t>
  </si>
  <si>
    <t>8011598</t>
  </si>
  <si>
    <t xml:space="preserve">Großdeuben </t>
  </si>
  <si>
    <t>8011745</t>
  </si>
  <si>
    <t>Böhlen (Leipzig)</t>
  </si>
  <si>
    <t>Böhlen Bahnhof (Bussteig 3)</t>
  </si>
  <si>
    <t>Böhlen Werke</t>
  </si>
  <si>
    <t>Böhlen, Werkstraße</t>
  </si>
  <si>
    <t>Lippendorf, Kraftwerk/Wendestelle</t>
  </si>
  <si>
    <t>Verweis auf S1 37168 21:33 - 21:41</t>
  </si>
  <si>
    <t>Verweis auf S1 37172 22:33 - 22:41</t>
  </si>
  <si>
    <t>Verweis auf S1 37176 23:33 - 23:41</t>
  </si>
  <si>
    <t>Verweis auf S1 37179 23:18 - 23:25</t>
  </si>
  <si>
    <t>Verweis auf S1 37183 00:18 - 00:25</t>
  </si>
  <si>
    <t>23.04.</t>
  </si>
  <si>
    <t>weiter lt. Fplo 40925</t>
  </si>
  <si>
    <t>Neukieritzsch, Bahnhof B176</t>
  </si>
  <si>
    <t>0200163</t>
  </si>
  <si>
    <t>Verweis auf S3 37389 22:18 - 22:49</t>
  </si>
  <si>
    <t>Verweis auf S3 37389 22:18 - 22:28</t>
  </si>
  <si>
    <t>Umleitung</t>
  </si>
  <si>
    <t>Böhlen (b Leipzig)</t>
  </si>
  <si>
    <t>Großdeuben</t>
  </si>
  <si>
    <t>X 21:07</t>
  </si>
  <si>
    <t>siehe Fplo 40925</t>
  </si>
  <si>
    <t>Böhlen, Bahnhof (Bussteig 3)</t>
  </si>
  <si>
    <t>Verweis auf S3 37376 23:40 - 00:11</t>
  </si>
  <si>
    <r>
      <t xml:space="preserve">gültig Nacht 21./22.04.2026 </t>
    </r>
    <r>
      <rPr>
        <sz val="8"/>
        <rFont val="Arial mit PPSFR-Erweiterungen"/>
        <family val="2"/>
      </rPr>
      <t>(Fplo 47312)</t>
    </r>
  </si>
  <si>
    <t>Verweis auf S3 37376 00:00 - 11:11</t>
  </si>
  <si>
    <t>22./23.04.</t>
  </si>
  <si>
    <r>
      <t xml:space="preserve">gültig Nacht 22./23.04.2026 </t>
    </r>
    <r>
      <rPr>
        <sz val="8"/>
        <rFont val="Arial mit PPSFR-Erweiterungen"/>
        <family val="2"/>
      </rPr>
      <t>(Fplo 47312)</t>
    </r>
  </si>
  <si>
    <r>
      <t xml:space="preserve">gültig  21.-22.04.2026 </t>
    </r>
    <r>
      <rPr>
        <sz val="8"/>
        <rFont val="Arial mit PPSFR-Erweiterungen"/>
        <family val="2"/>
      </rPr>
      <t>(Fplo 47312)</t>
    </r>
  </si>
  <si>
    <t>gültig Nacht 21./22.04.2026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</si>
</sst>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\\ h:mm"/>
    <numFmt numFmtId="165" formatCode="\\ h:mm"/>
    <numFmt numFmtId="166" formatCode="&quot;&quot;\ hh:mm"/>
    <numFmt numFmtId="167" formatCode="h:mm;@"/>
  </numFmts>
  <fonts count="32">
    <font>
      <sz val="11"/>
      <color theme="1"/>
      <name val="Calibri"/>
      <family val="2"/>
      <scheme val="minor"/>
    </font>
    <font>
      <sz val="10"/>
      <name val="Arial mit PPSFR-Erweiterungen"/>
      <family val="2"/>
    </font>
    <font>
      <b/>
      <sz val="14"/>
      <name val="Arial mit PPSFR-Erweiterungen"/>
      <family val="2"/>
    </font>
    <font>
      <sz val="11"/>
      <name val="Arial mit PPSFR-Erweiterungen"/>
      <family val="2"/>
    </font>
    <font>
      <sz val="8"/>
      <name val="Arial mit PPSFR-Erweiterungen"/>
      <family val="2"/>
    </font>
    <font>
      <b/>
      <sz val="11"/>
      <name val="Arial mit PPSFR-Erweiterungen"/>
      <family val="2"/>
    </font>
    <font>
      <sz val="10"/>
      <name val="Arial"/>
      <family val="2"/>
    </font>
    <font>
      <b/>
      <sz val="11"/>
      <color rgb="FFFF0000"/>
      <name val="Arial mit PPSFR-Erweiterungen"/>
      <family val="2"/>
    </font>
    <font>
      <b/>
      <sz val="11"/>
      <color rgb="FF0070C0"/>
      <name val="Arial mit PPSFR-Erweiterungen"/>
      <family val="2"/>
    </font>
    <font>
      <b/>
      <sz val="11"/>
      <color theme="0" tint="-4.9989318521683403E-2"/>
      <name val="Arial mit PPSFR-Erweiterungen"/>
      <family val="2"/>
    </font>
    <font>
      <sz val="10"/>
      <color theme="0"/>
      <name val="Arial mit PPSFR-Erweiterungen"/>
      <family val="2"/>
    </font>
    <font>
      <b/>
      <sz val="10"/>
      <color theme="0"/>
      <name val="Arial mit PPSFR-Erweiterungen"/>
      <family val="2"/>
    </font>
    <font>
      <sz val="11"/>
      <color rgb="FF000000"/>
      <name val="Calibri"/>
      <family val="2"/>
    </font>
    <font>
      <sz val="9"/>
      <color rgb="FF000000"/>
      <name val="Arial Unicode MS"/>
      <family val="2"/>
    </font>
    <font>
      <sz val="10"/>
      <color rgb="FF000000"/>
      <name val="Arial mit PPSFR-Erweiterungen"/>
      <family val="2"/>
    </font>
    <font>
      <b/>
      <sz val="10"/>
      <color rgb="FF000000"/>
      <name val="Arial mit PPSFR-Erweiterungen"/>
      <family val="2"/>
    </font>
    <font>
      <b/>
      <sz val="14"/>
      <color rgb="FF000000"/>
      <name val="Arial mit PPSFR-Erweiterungen"/>
      <family val="2"/>
    </font>
    <font>
      <i/>
      <sz val="10"/>
      <color rgb="FF000000"/>
      <name val="Arial mit PPSFR-Erweiterungen"/>
      <family val="2"/>
    </font>
    <font>
      <i/>
      <sz val="8"/>
      <color rgb="FF000000"/>
      <name val="Arial mit PPSFR-Erweiterungen"/>
      <family val="2"/>
    </font>
    <font>
      <sz val="10"/>
      <color indexed="8"/>
      <name val="Arial mit PPSFR-Erweiterungen"/>
      <family val="2"/>
    </font>
    <font>
      <b/>
      <sz val="9"/>
      <color theme="0" tint="-4.9989318521683403E-2"/>
      <name val="Arial mit PPSFR-Erweiterungen"/>
      <family val="2"/>
    </font>
    <font>
      <b/>
      <sz val="10"/>
      <color rgb="FF0070C0"/>
      <name val="Arial mit PPSFR-Erweiterungen"/>
      <family val="2"/>
    </font>
    <font>
      <sz val="9"/>
      <name val="Arial mit PPSFR-Erweiterungen"/>
      <family val="2"/>
    </font>
    <font>
      <sz val="8"/>
      <color rgb="FF000000"/>
      <name val="Arial mit PPSFR-Erweiterungen"/>
      <family val="2"/>
    </font>
    <font>
      <b/>
      <sz val="10"/>
      <color rgb="FFFF0000"/>
      <name val="Arial mit PPSFR-Erweiterungen"/>
      <family val="2"/>
    </font>
    <font>
      <strike/>
      <sz val="10"/>
      <color rgb="FF000000"/>
      <name val="Arial mit PPSFR-Erweiterungen"/>
      <family val="2"/>
    </font>
    <font>
      <sz val="10"/>
      <color rgb="FFFF0000"/>
      <name val="Arial mit PPSFR-Erweiterungen"/>
      <family val="2"/>
    </font>
    <font>
      <sz val="8"/>
      <name val="Calibri"/>
      <family val="2"/>
      <scheme val="minor"/>
    </font>
    <font>
      <strike/>
      <sz val="10"/>
      <name val="Arial mit PPSFR-Erweiterungen"/>
      <family val="2"/>
    </font>
    <font>
      <sz val="10"/>
      <color rgb="FF000000"/>
      <name val="DB Office"/>
      <family val="2"/>
    </font>
    <font>
      <b/>
      <sz val="9"/>
      <name val="Arial mit PPSFR-Erweiterungen"/>
      <family val="2"/>
    </font>
    <font>
      <sz val="20"/>
      <name val="Arial mit PPSFR-Erweiterungen"/>
      <family val="2"/>
    </font>
  </fonts>
  <fills count="8">
    <fill>
      <patternFill patternType="none"/>
    </fill>
    <fill>
      <patternFill patternType="gray125"/>
    </fill>
    <fill>
      <patternFill patternType="solid">
        <fgColor rgb="FF9B1B60"/>
        <bgColor indexed="64"/>
      </patternFill>
    </fill>
    <fill>
      <patternFill patternType="solid">
        <fgColor rgb="FFD7DCE1"/>
        <bgColor indexed="64"/>
      </patternFill>
    </fill>
    <fill>
      <patternFill patternType="solid">
        <fgColor rgb="FFE0CDE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0" fontId="6" fillId="0" borderId="0" applyNumberFormat="0" applyFont="0" applyBorder="0" applyAlignment="0" applyProtection="0"/>
    <xf numFmtId="164" fontId="11" fillId="2" borderId="0">
      <alignment horizontal="center"/>
    </xf>
    <xf numFmtId="165" fontId="11" fillId="2" borderId="0">
      <alignment horizontal="center"/>
    </xf>
    <xf numFmtId="0" fontId="12" fillId="0" borderId="0" applyBorder="0"/>
  </cellStyleXfs>
  <cellXfs count="19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1" applyFont="1"/>
    <xf numFmtId="0" fontId="1" fillId="0" borderId="0" xfId="1" applyFont="1"/>
    <xf numFmtId="0" fontId="8" fillId="0" borderId="0" xfId="1" applyFont="1"/>
    <xf numFmtId="0" fontId="9" fillId="2" borderId="0" xfId="1" applyFont="1" applyFill="1"/>
    <xf numFmtId="0" fontId="1" fillId="0" borderId="0" xfId="0" applyFont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/>
    </xf>
    <xf numFmtId="0" fontId="1" fillId="0" borderId="0" xfId="1" applyFont="1" applyFill="1"/>
    <xf numFmtId="0" fontId="13" fillId="0" borderId="0" xfId="4" applyFont="1"/>
    <xf numFmtId="0" fontId="13" fillId="0" borderId="0" xfId="4" applyFont="1" applyAlignment="1">
      <alignment horizontal="right"/>
    </xf>
    <xf numFmtId="0" fontId="14" fillId="0" borderId="0" xfId="4" applyFont="1"/>
    <xf numFmtId="0" fontId="14" fillId="0" borderId="0" xfId="4" applyFont="1" applyAlignment="1">
      <alignment horizontal="center" wrapText="1"/>
    </xf>
    <xf numFmtId="0" fontId="16" fillId="0" borderId="0" xfId="4" applyFont="1"/>
    <xf numFmtId="0" fontId="14" fillId="0" borderId="2" xfId="4" applyFont="1" applyBorder="1"/>
    <xf numFmtId="0" fontId="14" fillId="0" borderId="2" xfId="4" applyFont="1" applyBorder="1" applyAlignment="1">
      <alignment horizontal="right"/>
    </xf>
    <xf numFmtId="0" fontId="14" fillId="0" borderId="4" xfId="4" applyFont="1" applyBorder="1"/>
    <xf numFmtId="0" fontId="14" fillId="0" borderId="4" xfId="4" applyFont="1" applyBorder="1" applyAlignment="1">
      <alignment horizontal="right"/>
    </xf>
    <xf numFmtId="0" fontId="14" fillId="0" borderId="6" xfId="4" applyFont="1" applyBorder="1"/>
    <xf numFmtId="0" fontId="14" fillId="0" borderId="6" xfId="4" applyFont="1" applyBorder="1" applyAlignment="1">
      <alignment horizontal="right"/>
    </xf>
    <xf numFmtId="0" fontId="14" fillId="0" borderId="7" xfId="4" applyFont="1" applyBorder="1"/>
    <xf numFmtId="0" fontId="14" fillId="0" borderId="7" xfId="4" applyFont="1" applyBorder="1" applyAlignment="1">
      <alignment horizontal="right"/>
    </xf>
    <xf numFmtId="0" fontId="14" fillId="0" borderId="2" xfId="4" applyFont="1" applyBorder="1" applyAlignment="1">
      <alignment horizontal="center"/>
    </xf>
    <xf numFmtId="20" fontId="14" fillId="0" borderId="2" xfId="4" applyNumberFormat="1" applyFont="1" applyBorder="1" applyAlignment="1">
      <alignment horizontal="center"/>
    </xf>
    <xf numFmtId="0" fontId="14" fillId="0" borderId="4" xfId="4" applyFont="1" applyBorder="1" applyAlignment="1">
      <alignment horizontal="center"/>
    </xf>
    <xf numFmtId="20" fontId="14" fillId="0" borderId="4" xfId="4" applyNumberFormat="1" applyFont="1" applyBorder="1" applyAlignment="1">
      <alignment horizontal="center"/>
    </xf>
    <xf numFmtId="0" fontId="14" fillId="0" borderId="7" xfId="4" applyFont="1" applyBorder="1" applyAlignment="1">
      <alignment horizontal="center"/>
    </xf>
    <xf numFmtId="20" fontId="14" fillId="0" borderId="7" xfId="4" applyNumberFormat="1" applyFont="1" applyBorder="1" applyAlignment="1">
      <alignment horizontal="center"/>
    </xf>
    <xf numFmtId="0" fontId="14" fillId="0" borderId="6" xfId="4" applyFont="1" applyBorder="1" applyAlignment="1">
      <alignment horizontal="center"/>
    </xf>
    <xf numFmtId="20" fontId="14" fillId="0" borderId="6" xfId="4" applyNumberFormat="1" applyFont="1" applyBorder="1" applyAlignment="1">
      <alignment horizontal="center"/>
    </xf>
    <xf numFmtId="0" fontId="15" fillId="3" borderId="2" xfId="4" applyFont="1" applyFill="1" applyBorder="1" applyAlignment="1">
      <alignment horizontal="center" wrapText="1"/>
    </xf>
    <xf numFmtId="0" fontId="18" fillId="4" borderId="2" xfId="4" applyFont="1" applyFill="1" applyBorder="1" applyAlignment="1">
      <alignment horizontal="center" wrapText="1"/>
    </xf>
    <xf numFmtId="0" fontId="11" fillId="2" borderId="2" xfId="4" applyFont="1" applyFill="1" applyBorder="1" applyAlignment="1">
      <alignment horizontal="right"/>
    </xf>
    <xf numFmtId="0" fontId="11" fillId="2" borderId="2" xfId="4" applyFont="1" applyFill="1" applyBorder="1" applyAlignment="1">
      <alignment horizontal="center" wrapText="1"/>
    </xf>
    <xf numFmtId="0" fontId="11" fillId="2" borderId="2" xfId="4" applyFont="1" applyFill="1" applyBorder="1" applyAlignment="1">
      <alignment horizontal="left"/>
    </xf>
    <xf numFmtId="0" fontId="14" fillId="5" borderId="2" xfId="4" applyFont="1" applyFill="1" applyBorder="1" applyAlignment="1">
      <alignment horizontal="center"/>
    </xf>
    <xf numFmtId="20" fontId="14" fillId="5" borderId="2" xfId="4" applyNumberFormat="1" applyFont="1" applyFill="1" applyBorder="1" applyAlignment="1">
      <alignment horizontal="center"/>
    </xf>
    <xf numFmtId="20" fontId="14" fillId="0" borderId="2" xfId="4" applyNumberFormat="1" applyFont="1" applyFill="1" applyBorder="1" applyAlignment="1">
      <alignment horizontal="center"/>
    </xf>
    <xf numFmtId="0" fontId="14" fillId="0" borderId="2" xfId="4" applyFont="1" applyFill="1" applyBorder="1" applyAlignment="1">
      <alignment horizontal="center"/>
    </xf>
    <xf numFmtId="20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vertical="center"/>
    </xf>
    <xf numFmtId="20" fontId="19" fillId="0" borderId="2" xfId="0" applyNumberFormat="1" applyFont="1" applyBorder="1" applyAlignment="1">
      <alignment horizontal="center" vertical="center"/>
    </xf>
    <xf numFmtId="166" fontId="20" fillId="2" borderId="2" xfId="1" applyNumberFormat="1" applyFont="1" applyFill="1" applyBorder="1" applyAlignment="1">
      <alignment horizontal="center" vertical="center"/>
    </xf>
    <xf numFmtId="20" fontId="19" fillId="0" borderId="2" xfId="1" applyNumberFormat="1" applyFont="1" applyBorder="1" applyAlignment="1">
      <alignment horizontal="center" vertical="center"/>
    </xf>
    <xf numFmtId="20" fontId="1" fillId="0" borderId="2" xfId="1" applyNumberFormat="1" applyFont="1" applyBorder="1" applyAlignment="1">
      <alignment horizontal="center" vertical="center"/>
    </xf>
    <xf numFmtId="20" fontId="14" fillId="0" borderId="2" xfId="4" applyNumberFormat="1" applyFont="1" applyBorder="1"/>
    <xf numFmtId="20" fontId="21" fillId="5" borderId="2" xfId="4" applyNumberFormat="1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4" fillId="0" borderId="0" xfId="4" applyFont="1" applyAlignment="1">
      <alignment horizontal="center"/>
    </xf>
    <xf numFmtId="0" fontId="1" fillId="0" borderId="2" xfId="4" applyFont="1" applyBorder="1" applyAlignment="1">
      <alignment horizontal="center"/>
    </xf>
    <xf numFmtId="20" fontId="1" fillId="0" borderId="2" xfId="4" applyNumberFormat="1" applyFont="1" applyBorder="1" applyAlignment="1">
      <alignment horizontal="center"/>
    </xf>
    <xf numFmtId="20" fontId="21" fillId="0" borderId="2" xfId="4" applyNumberFormat="1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16" fillId="0" borderId="0" xfId="4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11" fillId="2" borderId="2" xfId="4" applyFont="1" applyFill="1" applyBorder="1" applyAlignment="1">
      <alignment horizontal="center"/>
    </xf>
    <xf numFmtId="0" fontId="13" fillId="0" borderId="0" xfId="4" applyFont="1" applyAlignment="1">
      <alignment horizontal="center"/>
    </xf>
    <xf numFmtId="0" fontId="15" fillId="3" borderId="2" xfId="4" applyFont="1" applyFill="1" applyBorder="1" applyAlignment="1">
      <alignment horizontal="center" vertical="center" wrapText="1"/>
    </xf>
    <xf numFmtId="0" fontId="14" fillId="0" borderId="0" xfId="4" applyFont="1" applyAlignment="1">
      <alignment vertical="center"/>
    </xf>
    <xf numFmtId="20" fontId="14" fillId="0" borderId="0" xfId="4" applyNumberFormat="1" applyFont="1" applyAlignment="1">
      <alignment horizontal="center"/>
    </xf>
    <xf numFmtId="20" fontId="15" fillId="0" borderId="0" xfId="4" applyNumberFormat="1" applyFont="1" applyAlignment="1">
      <alignment horizontal="center"/>
    </xf>
    <xf numFmtId="166" fontId="20" fillId="2" borderId="1" xfId="1" applyNumberFormat="1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wrapText="1"/>
    </xf>
    <xf numFmtId="0" fontId="1" fillId="3" borderId="2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3" fillId="4" borderId="2" xfId="4" applyFont="1" applyFill="1" applyBorder="1" applyAlignment="1">
      <alignment horizontal="center" wrapText="1"/>
    </xf>
    <xf numFmtId="20" fontId="19" fillId="0" borderId="6" xfId="0" applyNumberFormat="1" applyFont="1" applyBorder="1" applyAlignment="1">
      <alignment horizontal="center" vertical="center"/>
    </xf>
    <xf numFmtId="20" fontId="1" fillId="0" borderId="3" xfId="0" applyNumberFormat="1" applyFont="1" applyBorder="1" applyAlignment="1">
      <alignment horizontal="center"/>
    </xf>
    <xf numFmtId="0" fontId="14" fillId="0" borderId="2" xfId="4" applyFont="1" applyBorder="1" applyAlignment="1">
      <alignment vertical="center"/>
    </xf>
    <xf numFmtId="0" fontId="14" fillId="0" borderId="2" xfId="4" applyFont="1" applyBorder="1" applyAlignment="1">
      <alignment horizontal="right" vertical="center"/>
    </xf>
    <xf numFmtId="20" fontId="14" fillId="0" borderId="2" xfId="4" applyNumberFormat="1" applyFont="1" applyBorder="1" applyAlignment="1">
      <alignment horizontal="center" vertical="center"/>
    </xf>
    <xf numFmtId="0" fontId="24" fillId="0" borderId="0" xfId="4" applyFont="1" applyAlignment="1">
      <alignment horizontal="center" wrapText="1"/>
    </xf>
    <xf numFmtId="20" fontId="14" fillId="0" borderId="7" xfId="4" applyNumberFormat="1" applyFont="1" applyFill="1" applyBorder="1" applyAlignment="1">
      <alignment horizontal="center"/>
    </xf>
    <xf numFmtId="0" fontId="18" fillId="4" borderId="1" xfId="4" applyFont="1" applyFill="1" applyBorder="1" applyAlignment="1">
      <alignment horizontal="center" wrapText="1"/>
    </xf>
    <xf numFmtId="0" fontId="14" fillId="0" borderId="1" xfId="4" applyFont="1" applyBorder="1" applyAlignment="1">
      <alignment horizontal="center"/>
    </xf>
    <xf numFmtId="20" fontId="14" fillId="0" borderId="1" xfId="4" applyNumberFormat="1" applyFont="1" applyBorder="1" applyAlignment="1">
      <alignment horizontal="center"/>
    </xf>
    <xf numFmtId="0" fontId="18" fillId="4" borderId="9" xfId="4" applyFont="1" applyFill="1" applyBorder="1" applyAlignment="1">
      <alignment horizontal="center" wrapText="1"/>
    </xf>
    <xf numFmtId="0" fontId="14" fillId="0" borderId="9" xfId="4" applyFont="1" applyBorder="1" applyAlignment="1">
      <alignment horizontal="center"/>
    </xf>
    <xf numFmtId="0" fontId="11" fillId="2" borderId="4" xfId="4" applyFont="1" applyFill="1" applyBorder="1" applyAlignment="1">
      <alignment horizontal="center" wrapText="1"/>
    </xf>
    <xf numFmtId="20" fontId="14" fillId="0" borderId="9" xfId="4" applyNumberFormat="1" applyFont="1" applyFill="1" applyBorder="1" applyAlignment="1">
      <alignment horizontal="center"/>
    </xf>
    <xf numFmtId="0" fontId="1" fillId="3" borderId="2" xfId="1" applyFont="1" applyFill="1" applyBorder="1" applyAlignment="1">
      <alignment horizontal="center" vertical="center"/>
    </xf>
    <xf numFmtId="0" fontId="14" fillId="0" borderId="4" xfId="4" applyFont="1" applyFill="1" applyBorder="1" applyAlignment="1">
      <alignment horizontal="center"/>
    </xf>
    <xf numFmtId="20" fontId="25" fillId="0" borderId="2" xfId="4" applyNumberFormat="1" applyFont="1" applyFill="1" applyBorder="1" applyAlignment="1">
      <alignment horizontal="center"/>
    </xf>
    <xf numFmtId="0" fontId="25" fillId="0" borderId="2" xfId="4" applyFont="1" applyFill="1" applyBorder="1" applyAlignment="1">
      <alignment horizontal="center"/>
    </xf>
    <xf numFmtId="0" fontId="25" fillId="0" borderId="4" xfId="4" applyFont="1" applyFill="1" applyBorder="1" applyAlignment="1">
      <alignment horizontal="center"/>
    </xf>
    <xf numFmtId="20" fontId="25" fillId="0" borderId="7" xfId="4" applyNumberFormat="1" applyFont="1" applyFill="1" applyBorder="1" applyAlignment="1">
      <alignment horizontal="center"/>
    </xf>
    <xf numFmtId="20" fontId="25" fillId="0" borderId="6" xfId="4" applyNumberFormat="1" applyFont="1" applyFill="1" applyBorder="1" applyAlignment="1">
      <alignment horizontal="center"/>
    </xf>
    <xf numFmtId="0" fontId="14" fillId="0" borderId="0" xfId="4" applyFont="1" applyFill="1"/>
    <xf numFmtId="20" fontId="15" fillId="5" borderId="2" xfId="4" applyNumberFormat="1" applyFont="1" applyFill="1" applyBorder="1" applyAlignment="1">
      <alignment horizontal="center"/>
    </xf>
    <xf numFmtId="0" fontId="15" fillId="3" borderId="1" xfId="4" applyFont="1" applyFill="1" applyBorder="1" applyAlignment="1">
      <alignment horizontal="center" wrapText="1"/>
    </xf>
    <xf numFmtId="0" fontId="24" fillId="0" borderId="13" xfId="4" applyFont="1" applyBorder="1" applyAlignment="1">
      <alignment horizontal="center" wrapText="1"/>
    </xf>
    <xf numFmtId="0" fontId="1" fillId="3" borderId="1" xfId="1" applyFont="1" applyFill="1" applyBorder="1" applyAlignment="1">
      <alignment horizontal="center" vertical="center"/>
    </xf>
    <xf numFmtId="20" fontId="14" fillId="0" borderId="2" xfId="4" applyNumberFormat="1" applyFont="1" applyFill="1" applyBorder="1" applyAlignment="1">
      <alignment horizontal="center" vertical="center" wrapText="1"/>
    </xf>
    <xf numFmtId="20" fontId="14" fillId="0" borderId="6" xfId="4" applyNumberFormat="1" applyFont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center" wrapText="1"/>
    </xf>
    <xf numFmtId="166" fontId="20" fillId="0" borderId="2" xfId="1" applyNumberFormat="1" applyFont="1" applyFill="1" applyBorder="1" applyAlignment="1">
      <alignment horizontal="center" vertical="center"/>
    </xf>
    <xf numFmtId="0" fontId="14" fillId="0" borderId="9" xfId="4" applyFont="1" applyBorder="1"/>
    <xf numFmtId="20" fontId="1" fillId="0" borderId="7" xfId="0" applyNumberFormat="1" applyFont="1" applyBorder="1" applyAlignment="1">
      <alignment horizontal="center" vertical="center"/>
    </xf>
    <xf numFmtId="0" fontId="15" fillId="3" borderId="2" xfId="4" applyFont="1" applyFill="1" applyBorder="1" applyAlignment="1">
      <alignment wrapText="1"/>
    </xf>
    <xf numFmtId="20" fontId="14" fillId="0" borderId="9" xfId="4" applyNumberFormat="1" applyFont="1" applyBorder="1" applyAlignment="1">
      <alignment horizontal="center"/>
    </xf>
    <xf numFmtId="20" fontId="14" fillId="5" borderId="9" xfId="4" applyNumberFormat="1" applyFont="1" applyFill="1" applyBorder="1" applyAlignment="1">
      <alignment horizontal="center"/>
    </xf>
    <xf numFmtId="20" fontId="1" fillId="0" borderId="6" xfId="0" applyNumberFormat="1" applyFont="1" applyBorder="1" applyAlignment="1">
      <alignment horizontal="center" vertical="center"/>
    </xf>
    <xf numFmtId="0" fontId="15" fillId="3" borderId="2" xfId="4" applyFont="1" applyFill="1" applyBorder="1" applyAlignment="1">
      <alignment horizontal="center" wrapText="1"/>
    </xf>
    <xf numFmtId="0" fontId="15" fillId="3" borderId="2" xfId="4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20" fontId="14" fillId="0" borderId="2" xfId="4" applyNumberFormat="1" applyFont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/>
    </xf>
    <xf numFmtId="20" fontId="1" fillId="5" borderId="2" xfId="4" applyNumberFormat="1" applyFont="1" applyFill="1" applyBorder="1" applyAlignment="1">
      <alignment horizontal="center"/>
    </xf>
    <xf numFmtId="0" fontId="1" fillId="5" borderId="2" xfId="4" applyFont="1" applyFill="1" applyBorder="1" applyAlignment="1">
      <alignment horizontal="center"/>
    </xf>
    <xf numFmtId="20" fontId="21" fillId="0" borderId="2" xfId="4" applyNumberFormat="1" applyFont="1" applyBorder="1" applyAlignment="1">
      <alignment horizontal="center" vertical="center" wrapText="1"/>
    </xf>
    <xf numFmtId="0" fontId="23" fillId="4" borderId="9" xfId="4" applyFont="1" applyFill="1" applyBorder="1" applyAlignment="1">
      <alignment horizontal="center" wrapText="1"/>
    </xf>
    <xf numFmtId="0" fontId="15" fillId="3" borderId="1" xfId="4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20" fontId="15" fillId="0" borderId="2" xfId="4" applyNumberFormat="1" applyFont="1" applyBorder="1" applyAlignment="1">
      <alignment horizontal="center"/>
    </xf>
    <xf numFmtId="0" fontId="26" fillId="0" borderId="0" xfId="4" applyFont="1" applyFill="1"/>
    <xf numFmtId="0" fontId="26" fillId="0" borderId="0" xfId="4" applyFont="1" applyFill="1" applyAlignment="1">
      <alignment horizontal="center" wrapText="1"/>
    </xf>
    <xf numFmtId="0" fontId="14" fillId="0" borderId="0" xfId="4" applyFont="1" applyFill="1" applyAlignment="1">
      <alignment horizontal="center"/>
    </xf>
    <xf numFmtId="20" fontId="21" fillId="0" borderId="2" xfId="4" applyNumberFormat="1" applyFont="1" applyBorder="1" applyAlignment="1">
      <alignment horizontal="center" vertical="center"/>
    </xf>
    <xf numFmtId="0" fontId="15" fillId="3" borderId="2" xfId="4" applyFont="1" applyFill="1" applyBorder="1" applyAlignment="1">
      <alignment horizontal="center" wrapText="1"/>
    </xf>
    <xf numFmtId="0" fontId="15" fillId="3" borderId="2" xfId="4" applyFont="1" applyFill="1" applyBorder="1" applyAlignment="1">
      <alignment horizontal="center" vertical="center" wrapText="1"/>
    </xf>
    <xf numFmtId="20" fontId="14" fillId="0" borderId="10" xfId="4" applyNumberFormat="1" applyFont="1" applyBorder="1" applyAlignment="1">
      <alignment horizontal="center"/>
    </xf>
    <xf numFmtId="20" fontId="15" fillId="0" borderId="4" xfId="4" applyNumberFormat="1" applyFont="1" applyBorder="1" applyAlignment="1">
      <alignment horizontal="center"/>
    </xf>
    <xf numFmtId="20" fontId="14" fillId="0" borderId="0" xfId="4" applyNumberFormat="1" applyFont="1"/>
    <xf numFmtId="0" fontId="15" fillId="3" borderId="2" xfId="4" applyFont="1" applyFill="1" applyBorder="1" applyAlignment="1">
      <alignment horizontal="center" wrapText="1"/>
    </xf>
    <xf numFmtId="167" fontId="28" fillId="6" borderId="2" xfId="0" applyNumberFormat="1" applyFont="1" applyFill="1" applyBorder="1" applyAlignment="1">
      <alignment horizontal="left" vertical="center"/>
    </xf>
    <xf numFmtId="0" fontId="28" fillId="6" borderId="2" xfId="0" applyFont="1" applyFill="1" applyBorder="1" applyAlignment="1">
      <alignment horizontal="left" vertical="center"/>
    </xf>
    <xf numFmtId="167" fontId="1" fillId="6" borderId="2" xfId="0" applyNumberFormat="1" applyFont="1" applyFill="1" applyBorder="1" applyAlignment="1">
      <alignment horizontal="left" vertical="center"/>
    </xf>
    <xf numFmtId="0" fontId="1" fillId="6" borderId="2" xfId="0" applyFont="1" applyFill="1" applyBorder="1" applyAlignment="1">
      <alignment horizontal="left" vertical="center"/>
    </xf>
    <xf numFmtId="20" fontId="1" fillId="6" borderId="2" xfId="0" applyNumberFormat="1" applyFont="1" applyFill="1" applyBorder="1" applyAlignment="1">
      <alignment horizontal="center" vertical="center"/>
    </xf>
    <xf numFmtId="0" fontId="14" fillId="6" borderId="2" xfId="4" applyFont="1" applyFill="1" applyBorder="1"/>
    <xf numFmtId="0" fontId="15" fillId="3" borderId="2" xfId="4" applyFont="1" applyFill="1" applyBorder="1" applyAlignment="1">
      <alignment horizontal="center" wrapText="1"/>
    </xf>
    <xf numFmtId="0" fontId="15" fillId="3" borderId="2" xfId="4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center" wrapText="1"/>
    </xf>
    <xf numFmtId="0" fontId="21" fillId="0" borderId="2" xfId="4" applyFont="1" applyBorder="1" applyAlignment="1">
      <alignment horizontal="center"/>
    </xf>
    <xf numFmtId="0" fontId="21" fillId="5" borderId="2" xfId="4" applyFont="1" applyFill="1" applyBorder="1" applyAlignment="1">
      <alignment horizontal="center"/>
    </xf>
    <xf numFmtId="166" fontId="20" fillId="2" borderId="4" xfId="1" applyNumberFormat="1" applyFont="1" applyFill="1" applyBorder="1" applyAlignment="1">
      <alignment horizontal="center" vertical="center"/>
    </xf>
    <xf numFmtId="0" fontId="18" fillId="4" borderId="11" xfId="4" applyFont="1" applyFill="1" applyBorder="1" applyAlignment="1">
      <alignment horizontal="center" wrapText="1"/>
    </xf>
    <xf numFmtId="167" fontId="29" fillId="0" borderId="14" xfId="0" applyNumberFormat="1" applyFont="1" applyBorder="1" applyAlignment="1">
      <alignment horizontal="center"/>
    </xf>
    <xf numFmtId="166" fontId="30" fillId="3" borderId="12" xfId="1" applyNumberFormat="1" applyFont="1" applyFill="1" applyBorder="1" applyAlignment="1">
      <alignment horizontal="center" vertical="center"/>
    </xf>
    <xf numFmtId="0" fontId="14" fillId="0" borderId="10" xfId="4" applyFont="1" applyBorder="1" applyAlignment="1">
      <alignment horizontal="center"/>
    </xf>
    <xf numFmtId="0" fontId="17" fillId="0" borderId="0" xfId="4" applyFont="1" applyFill="1" applyBorder="1" applyAlignment="1">
      <alignment horizontal="right"/>
    </xf>
    <xf numFmtId="0" fontId="18" fillId="0" borderId="0" xfId="4" applyFont="1" applyFill="1" applyBorder="1" applyAlignment="1">
      <alignment horizontal="center" wrapText="1"/>
    </xf>
    <xf numFmtId="167" fontId="29" fillId="0" borderId="2" xfId="0" applyNumberFormat="1" applyFont="1" applyBorder="1" applyAlignment="1">
      <alignment horizontal="center"/>
    </xf>
    <xf numFmtId="0" fontId="17" fillId="0" borderId="0" xfId="4" applyFont="1" applyFill="1" applyBorder="1" applyAlignment="1">
      <alignment horizontal="center"/>
    </xf>
    <xf numFmtId="0" fontId="14" fillId="0" borderId="1" xfId="4" applyFont="1" applyBorder="1" applyAlignment="1">
      <alignment horizontal="right"/>
    </xf>
    <xf numFmtId="0" fontId="14" fillId="0" borderId="2" xfId="4" applyFont="1" applyBorder="1" applyAlignment="1">
      <alignment horizontal="center" vertical="center"/>
    </xf>
    <xf numFmtId="0" fontId="14" fillId="5" borderId="2" xfId="4" applyFont="1" applyFill="1" applyBorder="1" applyAlignment="1">
      <alignment horizontal="center" vertical="center"/>
    </xf>
    <xf numFmtId="20" fontId="14" fillId="0" borderId="1" xfId="4" applyNumberFormat="1" applyFont="1" applyBorder="1" applyAlignment="1">
      <alignment horizontal="center" vertical="center"/>
    </xf>
    <xf numFmtId="20" fontId="14" fillId="0" borderId="12" xfId="4" applyNumberFormat="1" applyFont="1" applyBorder="1" applyAlignment="1">
      <alignment horizontal="center" vertical="center" wrapText="1"/>
    </xf>
    <xf numFmtId="0" fontId="14" fillId="5" borderId="0" xfId="4" applyFont="1" applyFill="1"/>
    <xf numFmtId="0" fontId="18" fillId="4" borderId="12" xfId="4" applyFont="1" applyFill="1" applyBorder="1" applyAlignment="1">
      <alignment horizontal="center" wrapText="1"/>
    </xf>
    <xf numFmtId="164" fontId="1" fillId="7" borderId="11" xfId="2" applyFont="1" applyFill="1" applyBorder="1">
      <alignment horizontal="center"/>
    </xf>
    <xf numFmtId="166" fontId="20" fillId="2" borderId="9" xfId="1" applyNumberFormat="1" applyFont="1" applyFill="1" applyBorder="1" applyAlignment="1">
      <alignment horizontal="center" vertical="center"/>
    </xf>
    <xf numFmtId="166" fontId="20" fillId="2" borderId="16" xfId="1" applyNumberFormat="1" applyFont="1" applyFill="1" applyBorder="1" applyAlignment="1">
      <alignment horizontal="center" vertical="center"/>
    </xf>
    <xf numFmtId="20" fontId="1" fillId="0" borderId="4" xfId="0" applyNumberFormat="1" applyFont="1" applyBorder="1" applyAlignment="1">
      <alignment horizontal="center" vertical="center"/>
    </xf>
    <xf numFmtId="20" fontId="14" fillId="0" borderId="18" xfId="4" applyNumberFormat="1" applyFont="1" applyBorder="1"/>
    <xf numFmtId="166" fontId="22" fillId="0" borderId="2" xfId="1" applyNumberFormat="1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center" wrapText="1"/>
    </xf>
    <xf numFmtId="0" fontId="15" fillId="3" borderId="2" xfId="4" applyFont="1" applyFill="1" applyBorder="1" applyAlignment="1">
      <alignment horizontal="right"/>
    </xf>
    <xf numFmtId="0" fontId="1" fillId="3" borderId="1" xfId="0" applyFont="1" applyFill="1" applyBorder="1" applyAlignment="1">
      <alignment horizontal="center" vertical="center"/>
    </xf>
    <xf numFmtId="0" fontId="1" fillId="3" borderId="9" xfId="0" applyFont="1" applyFill="1" applyBorder="1" applyAlignment="1">
      <alignment horizontal="center" vertical="center"/>
    </xf>
    <xf numFmtId="0" fontId="17" fillId="4" borderId="2" xfId="4" applyFont="1" applyFill="1" applyBorder="1" applyAlignment="1">
      <alignment horizontal="right"/>
    </xf>
    <xf numFmtId="166" fontId="22" fillId="0" borderId="4" xfId="1" applyNumberFormat="1" applyFont="1" applyFill="1" applyBorder="1" applyAlignment="1">
      <alignment horizontal="center" vertical="center" wrapText="1"/>
    </xf>
    <xf numFmtId="166" fontId="22" fillId="0" borderId="5" xfId="1" applyNumberFormat="1" applyFont="1" applyFill="1" applyBorder="1" applyAlignment="1">
      <alignment horizontal="center" vertical="center" wrapText="1"/>
    </xf>
    <xf numFmtId="166" fontId="22" fillId="0" borderId="6" xfId="1" applyNumberFormat="1" applyFont="1" applyFill="1" applyBorder="1" applyAlignment="1">
      <alignment horizontal="center" vertical="center" wrapText="1"/>
    </xf>
    <xf numFmtId="0" fontId="15" fillId="3" borderId="2" xfId="4" applyFont="1" applyFill="1" applyBorder="1" applyAlignment="1">
      <alignment horizontal="right" vertical="center"/>
    </xf>
    <xf numFmtId="20" fontId="14" fillId="0" borderId="2" xfId="4" applyNumberFormat="1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/>
    </xf>
    <xf numFmtId="0" fontId="15" fillId="3" borderId="2" xfId="4" applyFont="1" applyFill="1" applyBorder="1" applyAlignment="1">
      <alignment horizontal="center" vertical="center" wrapText="1"/>
    </xf>
    <xf numFmtId="0" fontId="14" fillId="3" borderId="2" xfId="4" applyFont="1" applyFill="1" applyBorder="1" applyAlignment="1">
      <alignment horizontal="center" wrapText="1"/>
    </xf>
    <xf numFmtId="20" fontId="14" fillId="0" borderId="4" xfId="4" applyNumberFormat="1" applyFont="1" applyFill="1" applyBorder="1" applyAlignment="1">
      <alignment horizontal="center" vertical="center" wrapText="1"/>
    </xf>
    <xf numFmtId="20" fontId="14" fillId="0" borderId="5" xfId="4" applyNumberFormat="1" applyFont="1" applyFill="1" applyBorder="1" applyAlignment="1">
      <alignment horizontal="center" vertical="center" wrapText="1"/>
    </xf>
    <xf numFmtId="20" fontId="14" fillId="0" borderId="6" xfId="4" applyNumberFormat="1" applyFont="1" applyFill="1" applyBorder="1" applyAlignment="1">
      <alignment horizontal="center" vertical="center" wrapText="1"/>
    </xf>
    <xf numFmtId="0" fontId="1" fillId="3" borderId="2" xfId="1" applyFont="1" applyFill="1" applyBorder="1" applyAlignment="1">
      <alignment horizontal="center" vertical="center"/>
    </xf>
    <xf numFmtId="20" fontId="14" fillId="0" borderId="4" xfId="4" applyNumberFormat="1" applyFont="1" applyBorder="1" applyAlignment="1">
      <alignment horizontal="center" vertical="center" wrapText="1"/>
    </xf>
    <xf numFmtId="20" fontId="14" fillId="0" borderId="5" xfId="4" applyNumberFormat="1" applyFont="1" applyBorder="1" applyAlignment="1">
      <alignment horizontal="center" vertical="center" wrapText="1"/>
    </xf>
    <xf numFmtId="20" fontId="14" fillId="0" borderId="6" xfId="4" applyNumberFormat="1" applyFont="1" applyBorder="1" applyAlignment="1">
      <alignment horizontal="center" vertical="center" wrapText="1"/>
    </xf>
    <xf numFmtId="0" fontId="1" fillId="3" borderId="1" xfId="1" applyFont="1" applyFill="1" applyBorder="1" applyAlignment="1">
      <alignment horizontal="center" vertical="center"/>
    </xf>
    <xf numFmtId="0" fontId="1" fillId="3" borderId="8" xfId="1" applyFont="1" applyFill="1" applyBorder="1" applyAlignment="1">
      <alignment horizontal="center" vertical="center"/>
    </xf>
    <xf numFmtId="0" fontId="1" fillId="3" borderId="9" xfId="1" applyFont="1" applyFill="1" applyBorder="1" applyAlignment="1">
      <alignment horizontal="center" vertical="center"/>
    </xf>
    <xf numFmtId="0" fontId="15" fillId="3" borderId="1" xfId="4" applyFont="1" applyFill="1" applyBorder="1" applyAlignment="1">
      <alignment horizontal="center" wrapText="1"/>
    </xf>
    <xf numFmtId="0" fontId="15" fillId="3" borderId="8" xfId="4" applyFont="1" applyFill="1" applyBorder="1" applyAlignment="1">
      <alignment horizontal="center" wrapText="1"/>
    </xf>
    <xf numFmtId="0" fontId="15" fillId="3" borderId="9" xfId="4" applyFont="1" applyFill="1" applyBorder="1" applyAlignment="1">
      <alignment horizontal="center" wrapText="1"/>
    </xf>
    <xf numFmtId="0" fontId="17" fillId="4" borderId="1" xfId="4" applyFont="1" applyFill="1" applyBorder="1" applyAlignment="1">
      <alignment horizontal="right"/>
    </xf>
    <xf numFmtId="166" fontId="22" fillId="0" borderId="15" xfId="1" applyNumberFormat="1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center" vertical="center" wrapText="1"/>
    </xf>
    <xf numFmtId="0" fontId="15" fillId="3" borderId="9" xfId="4" applyFont="1" applyFill="1" applyBorder="1" applyAlignment="1">
      <alignment horizontal="center" vertical="center" wrapText="1"/>
    </xf>
    <xf numFmtId="166" fontId="22" fillId="0" borderId="17" xfId="1" applyNumberFormat="1" applyFont="1" applyFill="1" applyBorder="1" applyAlignment="1">
      <alignment horizontal="center" vertical="center" wrapText="1"/>
    </xf>
    <xf numFmtId="0" fontId="15" fillId="3" borderId="1" xfId="4" applyFont="1" applyFill="1" applyBorder="1" applyAlignment="1">
      <alignment horizontal="right"/>
    </xf>
    <xf numFmtId="0" fontId="15" fillId="3" borderId="8" xfId="4" applyFont="1" applyFill="1" applyBorder="1" applyAlignment="1">
      <alignment horizontal="right"/>
    </xf>
    <xf numFmtId="0" fontId="15" fillId="3" borderId="9" xfId="4" applyFont="1" applyFill="1" applyBorder="1" applyAlignment="1">
      <alignment horizontal="right"/>
    </xf>
    <xf numFmtId="0" fontId="31" fillId="0" borderId="0" xfId="0" applyFont="1" applyAlignment="1">
      <alignment vertical="center"/>
    </xf>
  </cellXfs>
  <cellStyles count="5">
    <cellStyle name="GRT" xfId="3" xr:uid="{10A3CC77-F631-4A3B-897C-FDA4CA3F18CB}"/>
    <cellStyle name="SEV" xfId="2" xr:uid="{60CADF7D-4C82-4EB0-A474-ED8576E428E0}"/>
    <cellStyle name="Standard" xfId="0" builtinId="0"/>
    <cellStyle name="Standard 2" xfId="1" xr:uid="{E447532C-CCC1-47D9-A4A1-BC0CC8442AAC}"/>
    <cellStyle name="Standard 3" xfId="4" xr:uid="{936807CF-D164-429F-8AFF-3841CE61601D}"/>
  </cellStyles>
  <dxfs count="0"/>
  <tableStyles count="0" defaultTableStyle="TableStyleMedium2" defaultPivotStyle="PivotStyleLight16"/>
  <colors>
    <mruColors>
      <color rgb="FF00569D"/>
      <color rgb="FFD7DCE1"/>
      <color rgb="FF9B1B60"/>
      <color rgb="FFE0CDE4"/>
      <color rgb="FF50AF47"/>
      <color rgb="FFC0046B"/>
      <color rgb="FF5C2483"/>
      <color rgb="FF66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47C71-CB14-4EC7-BA79-9690F368FBEF}">
  <dimension ref="A1:T69"/>
  <sheetViews>
    <sheetView view="pageBreakPreview" zoomScale="82" zoomScaleNormal="100" zoomScaleSheetLayoutView="82" workbookViewId="0">
      <pane xSplit="1" topLeftCell="B1" activePane="topRight" state="frozen"/>
      <selection activeCell="R29" sqref="R29"/>
      <selection pane="topRight" activeCell="A3" sqref="A3"/>
    </sheetView>
  </sheetViews>
  <sheetFormatPr baseColWidth="10" defaultColWidth="9.140625" defaultRowHeight="12.75"/>
  <cols>
    <col min="1" max="1" width="28.42578125" style="14" customWidth="1"/>
    <col min="2" max="2" width="35.5703125" style="14" customWidth="1"/>
    <col min="3" max="3" width="8.42578125" style="51" hidden="1" customWidth="1"/>
    <col min="4" max="5" width="5.42578125" style="14" hidden="1" customWidth="1"/>
    <col min="6" max="6" width="3.42578125" style="14" customWidth="1"/>
    <col min="7" max="13" width="9.140625" style="14"/>
    <col min="14" max="14" width="10" style="14" customWidth="1"/>
    <col min="15" max="16" width="10.140625" style="14" customWidth="1"/>
    <col min="17" max="17" width="9.42578125" style="14" customWidth="1"/>
    <col min="18" max="16384" width="9.140625" style="14"/>
  </cols>
  <sheetData>
    <row r="1" spans="1:19" ht="18">
      <c r="A1" s="1" t="s">
        <v>3</v>
      </c>
      <c r="B1" s="1"/>
      <c r="C1" s="55"/>
      <c r="D1" s="1"/>
      <c r="E1" s="1"/>
    </row>
    <row r="2" spans="1:19" ht="18">
      <c r="A2" s="16" t="s">
        <v>98</v>
      </c>
      <c r="B2" s="16"/>
      <c r="C2" s="56"/>
      <c r="D2" s="16"/>
      <c r="E2" s="16"/>
    </row>
    <row r="3" spans="1:19" ht="25.5">
      <c r="A3" s="198" t="s">
        <v>344</v>
      </c>
      <c r="B3" s="2"/>
      <c r="C3" s="57"/>
      <c r="D3" s="2"/>
      <c r="E3" s="2"/>
    </row>
    <row r="4" spans="1:19" ht="15">
      <c r="A4" s="3" t="s">
        <v>4</v>
      </c>
      <c r="B4" s="3" t="s">
        <v>257</v>
      </c>
      <c r="C4" s="58"/>
      <c r="D4" s="3"/>
      <c r="E4" s="3"/>
    </row>
    <row r="6" spans="1:19" ht="26.1" customHeight="1">
      <c r="I6" s="75"/>
      <c r="J6" s="75"/>
      <c r="K6" s="75"/>
      <c r="L6" s="75"/>
      <c r="M6" s="75"/>
      <c r="N6" s="15"/>
      <c r="O6" s="75"/>
      <c r="P6" s="75"/>
      <c r="Q6" s="75"/>
      <c r="R6" s="94"/>
    </row>
    <row r="7" spans="1:19">
      <c r="A7" s="165" t="s">
        <v>49</v>
      </c>
      <c r="B7" s="165"/>
      <c r="C7" s="165"/>
      <c r="D7" s="165"/>
      <c r="E7" s="165"/>
      <c r="F7" s="165"/>
      <c r="G7" s="84" t="s">
        <v>258</v>
      </c>
      <c r="H7" s="180" t="s">
        <v>258</v>
      </c>
      <c r="I7" s="180"/>
      <c r="J7" s="180"/>
      <c r="K7" s="184" t="s">
        <v>258</v>
      </c>
      <c r="L7" s="185"/>
      <c r="M7" s="186"/>
      <c r="N7" s="66" t="s">
        <v>259</v>
      </c>
      <c r="O7" s="184" t="s">
        <v>258</v>
      </c>
      <c r="P7" s="185"/>
      <c r="Q7" s="186"/>
      <c r="R7" s="95" t="s">
        <v>258</v>
      </c>
      <c r="S7" s="84" t="s">
        <v>258</v>
      </c>
    </row>
    <row r="8" spans="1:19">
      <c r="A8" s="165" t="s">
        <v>8</v>
      </c>
      <c r="B8" s="165"/>
      <c r="C8" s="165"/>
      <c r="D8" s="165"/>
      <c r="E8" s="165"/>
      <c r="F8" s="165"/>
      <c r="G8" s="128" t="s">
        <v>102</v>
      </c>
      <c r="H8" s="164" t="s">
        <v>103</v>
      </c>
      <c r="I8" s="164"/>
      <c r="J8" s="164"/>
      <c r="K8" s="187" t="s">
        <v>104</v>
      </c>
      <c r="L8" s="188"/>
      <c r="M8" s="189"/>
      <c r="N8" s="136">
        <v>18397</v>
      </c>
      <c r="O8" s="187" t="s">
        <v>99</v>
      </c>
      <c r="P8" s="188"/>
      <c r="Q8" s="189"/>
      <c r="R8" s="139" t="s">
        <v>100</v>
      </c>
      <c r="S8" s="98" t="s">
        <v>101</v>
      </c>
    </row>
    <row r="9" spans="1:19">
      <c r="A9" s="165" t="s">
        <v>50</v>
      </c>
      <c r="B9" s="165"/>
      <c r="C9" s="165"/>
      <c r="D9" s="165"/>
      <c r="E9" s="165"/>
      <c r="F9" s="165"/>
      <c r="G9" s="66" t="s">
        <v>279</v>
      </c>
      <c r="H9" s="164" t="s">
        <v>297</v>
      </c>
      <c r="I9" s="164"/>
      <c r="J9" s="164"/>
      <c r="K9" s="164" t="s">
        <v>297</v>
      </c>
      <c r="L9" s="164"/>
      <c r="M9" s="164"/>
      <c r="N9" s="66" t="s">
        <v>297</v>
      </c>
      <c r="O9" s="187" t="s">
        <v>298</v>
      </c>
      <c r="P9" s="188"/>
      <c r="Q9" s="189"/>
      <c r="R9" s="93" t="s">
        <v>299</v>
      </c>
      <c r="S9" s="106" t="s">
        <v>279</v>
      </c>
    </row>
    <row r="10" spans="1:19">
      <c r="A10" s="37" t="s">
        <v>51</v>
      </c>
      <c r="B10" s="37" t="s">
        <v>52</v>
      </c>
      <c r="C10" s="59" t="s">
        <v>53</v>
      </c>
      <c r="D10" s="35"/>
      <c r="E10" s="35"/>
      <c r="F10" s="35"/>
      <c r="G10" s="36"/>
      <c r="H10" s="82"/>
      <c r="I10" s="82"/>
      <c r="J10" s="82"/>
      <c r="K10" s="36"/>
      <c r="L10" s="36"/>
      <c r="M10" s="36"/>
      <c r="N10" s="36"/>
      <c r="O10" s="36"/>
      <c r="P10" s="36"/>
      <c r="Q10" s="36"/>
      <c r="R10" s="36"/>
      <c r="S10" s="36"/>
    </row>
    <row r="11" spans="1:19" ht="22.5">
      <c r="A11" s="168"/>
      <c r="B11" s="168"/>
      <c r="C11" s="168"/>
      <c r="D11" s="168"/>
      <c r="E11" s="168"/>
      <c r="F11" s="168"/>
      <c r="G11" s="77"/>
      <c r="H11" s="77"/>
      <c r="I11" s="77"/>
      <c r="J11" s="69">
        <v>92485</v>
      </c>
      <c r="K11" s="80"/>
      <c r="L11" s="80"/>
      <c r="M11" s="114">
        <v>92492</v>
      </c>
      <c r="N11" s="34" t="s">
        <v>194</v>
      </c>
      <c r="O11" s="80"/>
      <c r="P11" s="80"/>
      <c r="Q11" s="69">
        <v>92493</v>
      </c>
      <c r="R11" s="34"/>
      <c r="S11" s="34"/>
    </row>
    <row r="12" spans="1:19">
      <c r="A12" s="17" t="s">
        <v>97</v>
      </c>
      <c r="B12" s="17"/>
      <c r="C12" s="25"/>
      <c r="D12" s="17"/>
      <c r="E12" s="17"/>
      <c r="F12" s="18" t="s">
        <v>48</v>
      </c>
      <c r="G12" s="78"/>
      <c r="H12" s="78"/>
      <c r="I12" s="78"/>
      <c r="J12" s="40">
        <v>0.88124999999999998</v>
      </c>
      <c r="K12" s="81"/>
      <c r="L12" s="81"/>
      <c r="M12" s="81"/>
      <c r="N12" s="26">
        <v>0.91736111111111107</v>
      </c>
      <c r="O12" s="81"/>
      <c r="P12" s="81"/>
      <c r="Q12" s="25"/>
      <c r="R12" s="25"/>
      <c r="S12" s="25"/>
    </row>
    <row r="13" spans="1:19">
      <c r="A13" s="17" t="s">
        <v>96</v>
      </c>
      <c r="B13" s="17"/>
      <c r="C13" s="25"/>
      <c r="D13" s="17"/>
      <c r="E13" s="17"/>
      <c r="F13" s="18" t="s">
        <v>48</v>
      </c>
      <c r="G13" s="78"/>
      <c r="H13" s="78"/>
      <c r="I13" s="78"/>
      <c r="J13" s="40">
        <v>0.88472222222222219</v>
      </c>
      <c r="K13" s="81"/>
      <c r="L13" s="81"/>
      <c r="M13" s="81"/>
      <c r="N13" s="25"/>
      <c r="O13" s="81"/>
      <c r="P13" s="81"/>
      <c r="Q13" s="25"/>
      <c r="R13" s="25"/>
      <c r="S13" s="25"/>
    </row>
    <row r="14" spans="1:19">
      <c r="A14" s="17" t="s">
        <v>95</v>
      </c>
      <c r="B14" s="17"/>
      <c r="C14" s="25"/>
      <c r="D14" s="17"/>
      <c r="E14" s="17"/>
      <c r="F14" s="18" t="s">
        <v>48</v>
      </c>
      <c r="G14" s="78"/>
      <c r="H14" s="78"/>
      <c r="I14" s="78"/>
      <c r="J14" s="40">
        <v>0.8881944444444444</v>
      </c>
      <c r="K14" s="81"/>
      <c r="L14" s="81"/>
      <c r="M14" s="81"/>
      <c r="N14" s="26">
        <v>0.92291666666666672</v>
      </c>
      <c r="O14" s="81"/>
      <c r="P14" s="81"/>
      <c r="Q14" s="25"/>
      <c r="R14" s="25"/>
      <c r="S14" s="25"/>
    </row>
    <row r="15" spans="1:19">
      <c r="A15" s="17" t="s">
        <v>94</v>
      </c>
      <c r="B15" s="17"/>
      <c r="C15" s="25"/>
      <c r="D15" s="17"/>
      <c r="E15" s="17"/>
      <c r="F15" s="18" t="s">
        <v>47</v>
      </c>
      <c r="G15" s="78"/>
      <c r="H15" s="78"/>
      <c r="I15" s="78"/>
      <c r="J15" s="40">
        <v>0.89097222222222228</v>
      </c>
      <c r="K15" s="81"/>
      <c r="L15" s="81"/>
      <c r="M15" s="81"/>
      <c r="N15" s="26">
        <v>0.92569444444444449</v>
      </c>
      <c r="O15" s="81"/>
      <c r="P15" s="81"/>
      <c r="Q15" s="25"/>
      <c r="R15" s="25"/>
      <c r="S15" s="25"/>
    </row>
    <row r="16" spans="1:19">
      <c r="A16" s="17" t="s">
        <v>94</v>
      </c>
      <c r="B16" s="17"/>
      <c r="C16" s="25"/>
      <c r="D16" s="17"/>
      <c r="E16" s="17"/>
      <c r="F16" s="18" t="s">
        <v>48</v>
      </c>
      <c r="G16" s="79">
        <v>0.85</v>
      </c>
      <c r="H16" s="79"/>
      <c r="I16" s="79"/>
      <c r="J16" s="40">
        <v>0.89166666666666672</v>
      </c>
      <c r="K16" s="17"/>
      <c r="L16" s="100"/>
      <c r="M16" s="83">
        <v>0.91666666666666663</v>
      </c>
      <c r="N16" s="26">
        <v>0.92638888888888893</v>
      </c>
      <c r="O16" s="17"/>
      <c r="P16" s="17"/>
      <c r="Q16" s="40">
        <v>0.96250000000000002</v>
      </c>
      <c r="R16" s="40">
        <v>0.16250000000000001</v>
      </c>
      <c r="S16" s="26">
        <v>0.18333333333333332</v>
      </c>
    </row>
    <row r="17" spans="1:20">
      <c r="A17" s="17" t="s">
        <v>93</v>
      </c>
      <c r="B17" s="17"/>
      <c r="C17" s="25"/>
      <c r="D17" s="17"/>
      <c r="E17" s="17"/>
      <c r="F17" s="18" t="s">
        <v>48</v>
      </c>
      <c r="G17" s="79">
        <v>0.85624999999999996</v>
      </c>
      <c r="H17" s="79"/>
      <c r="I17" s="79"/>
      <c r="J17" s="40">
        <v>0.8979166666666667</v>
      </c>
      <c r="K17" s="17"/>
      <c r="L17" s="100"/>
      <c r="M17" s="83">
        <v>0.92291666666666672</v>
      </c>
      <c r="N17" s="26" t="s">
        <v>222</v>
      </c>
      <c r="O17" s="17"/>
      <c r="P17" s="17"/>
      <c r="Q17" s="40">
        <v>0.96875</v>
      </c>
      <c r="R17" s="40">
        <v>0.16875000000000001</v>
      </c>
      <c r="S17" s="26">
        <v>0.18958333333333333</v>
      </c>
    </row>
    <row r="18" spans="1:20">
      <c r="A18" s="17" t="s">
        <v>92</v>
      </c>
      <c r="B18" s="17"/>
      <c r="C18" s="25"/>
      <c r="D18" s="17"/>
      <c r="E18" s="17"/>
      <c r="F18" s="18" t="s">
        <v>48</v>
      </c>
      <c r="G18" s="79">
        <v>0.85902777777777772</v>
      </c>
      <c r="H18" s="79"/>
      <c r="I18" s="79"/>
      <c r="J18" s="40">
        <v>0.90069444444444446</v>
      </c>
      <c r="K18" s="17"/>
      <c r="L18" s="100"/>
      <c r="M18" s="83">
        <v>0.92569444444444449</v>
      </c>
      <c r="N18" s="26" t="s">
        <v>222</v>
      </c>
      <c r="O18" s="17"/>
      <c r="P18" s="17"/>
      <c r="Q18" s="40">
        <v>0.97152777777777777</v>
      </c>
      <c r="R18" s="40">
        <v>0.17152777777777778</v>
      </c>
      <c r="S18" s="26">
        <v>0.19236111111111112</v>
      </c>
    </row>
    <row r="19" spans="1:20">
      <c r="A19" s="17" t="s">
        <v>91</v>
      </c>
      <c r="B19" s="17"/>
      <c r="C19" s="25"/>
      <c r="D19" s="17"/>
      <c r="E19" s="17"/>
      <c r="F19" s="18" t="s">
        <v>48</v>
      </c>
      <c r="G19" s="79">
        <v>0.86250000000000004</v>
      </c>
      <c r="H19" s="79"/>
      <c r="I19" s="79"/>
      <c r="J19" s="40">
        <v>0.90416666666666667</v>
      </c>
      <c r="K19" s="17"/>
      <c r="L19" s="100"/>
      <c r="M19" s="83">
        <v>0.9291666666666667</v>
      </c>
      <c r="N19" s="26" t="s">
        <v>222</v>
      </c>
      <c r="O19" s="17"/>
      <c r="P19" s="17"/>
      <c r="Q19" s="40">
        <v>0.97499999999999998</v>
      </c>
      <c r="R19" s="40">
        <v>0.17499999999999999</v>
      </c>
      <c r="S19" s="26">
        <v>0.19583333333333333</v>
      </c>
    </row>
    <row r="20" spans="1:20">
      <c r="A20" s="17" t="s">
        <v>90</v>
      </c>
      <c r="B20" s="17"/>
      <c r="C20" s="25"/>
      <c r="D20" s="17"/>
      <c r="E20" s="17"/>
      <c r="F20" s="18" t="s">
        <v>47</v>
      </c>
      <c r="G20" s="79">
        <v>0.86458333333333337</v>
      </c>
      <c r="H20" s="79"/>
      <c r="I20" s="79"/>
      <c r="J20" s="40">
        <v>0.90625</v>
      </c>
      <c r="K20" s="17"/>
      <c r="L20" s="100"/>
      <c r="M20" s="83">
        <v>0.93125000000000002</v>
      </c>
      <c r="N20" s="26">
        <v>0.9375</v>
      </c>
      <c r="O20" s="17"/>
      <c r="P20" s="17"/>
      <c r="Q20" s="40">
        <v>0.9770833333333333</v>
      </c>
      <c r="R20" s="40">
        <v>0.17708333333333334</v>
      </c>
      <c r="S20" s="26">
        <v>0.19791666666666666</v>
      </c>
    </row>
    <row r="21" spans="1:20">
      <c r="A21" s="17" t="s">
        <v>90</v>
      </c>
      <c r="B21" s="17"/>
      <c r="C21" s="25"/>
      <c r="D21" s="17"/>
      <c r="E21" s="17"/>
      <c r="F21" s="18" t="s">
        <v>48</v>
      </c>
      <c r="G21" s="79">
        <v>0.86527777777777781</v>
      </c>
      <c r="H21" s="79"/>
      <c r="I21" s="79"/>
      <c r="J21" s="40">
        <v>0.90694444444444444</v>
      </c>
      <c r="K21" s="17"/>
      <c r="L21" s="100"/>
      <c r="M21" s="83">
        <v>0.93194444444444446</v>
      </c>
      <c r="N21" s="26">
        <v>0.93819444444444444</v>
      </c>
      <c r="O21" s="17"/>
      <c r="P21" s="17"/>
      <c r="Q21" s="40">
        <v>0.97777777777777775</v>
      </c>
      <c r="R21" s="40">
        <v>0.17777777777777778</v>
      </c>
      <c r="S21" s="26">
        <v>0.1986111111111111</v>
      </c>
    </row>
    <row r="22" spans="1:20">
      <c r="A22" s="17" t="s">
        <v>89</v>
      </c>
      <c r="B22" s="17"/>
      <c r="C22" s="25"/>
      <c r="D22" s="17"/>
      <c r="E22" s="17"/>
      <c r="F22" s="18" t="s">
        <v>48</v>
      </c>
      <c r="G22" s="79">
        <v>0.86875000000000002</v>
      </c>
      <c r="H22" s="79"/>
      <c r="I22" s="79"/>
      <c r="J22" s="40">
        <v>0.91041666666666665</v>
      </c>
      <c r="K22" s="17"/>
      <c r="L22" s="100"/>
      <c r="M22" s="83">
        <v>0.93541666666666667</v>
      </c>
      <c r="N22" s="26" t="s">
        <v>222</v>
      </c>
      <c r="O22" s="17"/>
      <c r="P22" s="17"/>
      <c r="Q22" s="40">
        <v>0.98124999999999996</v>
      </c>
      <c r="R22" s="40">
        <v>0.18124999999999999</v>
      </c>
      <c r="S22" s="26">
        <v>0.20208333333333334</v>
      </c>
    </row>
    <row r="23" spans="1:20">
      <c r="A23" s="17" t="s">
        <v>88</v>
      </c>
      <c r="B23" s="17"/>
      <c r="C23" s="25"/>
      <c r="D23" s="17"/>
      <c r="E23" s="17"/>
      <c r="F23" s="18" t="s">
        <v>48</v>
      </c>
      <c r="G23" s="79">
        <v>0.87083333333333335</v>
      </c>
      <c r="H23" s="79"/>
      <c r="I23" s="79"/>
      <c r="J23" s="40">
        <v>0.91249999999999998</v>
      </c>
      <c r="K23" s="17"/>
      <c r="L23" s="100"/>
      <c r="M23" s="83">
        <v>0.9375</v>
      </c>
      <c r="N23" s="26" t="s">
        <v>222</v>
      </c>
      <c r="O23" s="17"/>
      <c r="P23" s="17"/>
      <c r="Q23" s="40">
        <v>0.98333333333333328</v>
      </c>
      <c r="R23" s="40">
        <v>0.18333333333333332</v>
      </c>
      <c r="S23" s="26">
        <v>0.20416666666666666</v>
      </c>
    </row>
    <row r="24" spans="1:20">
      <c r="A24" s="17" t="s">
        <v>87</v>
      </c>
      <c r="B24" s="17"/>
      <c r="C24" s="25"/>
      <c r="D24" s="17"/>
      <c r="E24" s="17"/>
      <c r="F24" s="18" t="s">
        <v>47</v>
      </c>
      <c r="G24" s="79">
        <v>0.87361111111111112</v>
      </c>
      <c r="H24" s="79"/>
      <c r="I24" s="79"/>
      <c r="J24" s="40">
        <v>0.91527777777777775</v>
      </c>
      <c r="K24" s="17"/>
      <c r="L24" s="100"/>
      <c r="M24" s="83">
        <v>0.94027777777777777</v>
      </c>
      <c r="N24" s="26">
        <v>0.94513888888888886</v>
      </c>
      <c r="O24" s="17"/>
      <c r="P24" s="17"/>
      <c r="Q24" s="40">
        <v>0.98611111111111116</v>
      </c>
      <c r="R24" s="40">
        <v>0.18611111111111112</v>
      </c>
      <c r="S24" s="26">
        <v>0.20694444444444443</v>
      </c>
    </row>
    <row r="25" spans="1:20">
      <c r="A25" s="17" t="s">
        <v>87</v>
      </c>
      <c r="B25" s="17" t="s">
        <v>251</v>
      </c>
      <c r="C25" s="25" t="s">
        <v>252</v>
      </c>
      <c r="D25" s="17"/>
      <c r="E25" s="17"/>
      <c r="F25" s="18" t="s">
        <v>48</v>
      </c>
      <c r="G25" s="26">
        <v>0.87361111111111112</v>
      </c>
      <c r="H25" s="26"/>
      <c r="I25" s="26"/>
      <c r="J25" s="45">
        <f>J24+"00:06"</f>
        <v>0.9194444444444444</v>
      </c>
      <c r="K25" s="17"/>
      <c r="L25" s="100"/>
      <c r="M25" s="83">
        <v>0.94027777777777777</v>
      </c>
      <c r="N25" s="45">
        <f>N24+"00:10"</f>
        <v>0.95208333333333328</v>
      </c>
      <c r="O25" s="17"/>
      <c r="P25" s="100"/>
      <c r="Q25" s="40">
        <v>0.98611111111111116</v>
      </c>
      <c r="R25" s="40">
        <v>0.18611111111111112</v>
      </c>
      <c r="S25" s="26">
        <v>0.20694444444444443</v>
      </c>
    </row>
    <row r="26" spans="1:20">
      <c r="A26" s="17" t="s">
        <v>86</v>
      </c>
      <c r="B26" s="17" t="s">
        <v>253</v>
      </c>
      <c r="C26" s="25">
        <v>8071785</v>
      </c>
      <c r="D26" s="46">
        <v>4.8611111111111112E-3</v>
      </c>
      <c r="E26" s="46"/>
      <c r="F26" s="18" t="s">
        <v>48</v>
      </c>
      <c r="G26" s="26">
        <v>0.875</v>
      </c>
      <c r="H26" s="26"/>
      <c r="I26" s="26"/>
      <c r="J26" s="45">
        <f t="shared" ref="J26:J31" si="0">J25+$D26</f>
        <v>0.92430555555555549</v>
      </c>
      <c r="K26" s="17"/>
      <c r="L26" s="100"/>
      <c r="M26" s="83">
        <v>0.94166666666666665</v>
      </c>
      <c r="N26" s="45" t="s">
        <v>46</v>
      </c>
      <c r="O26" s="17"/>
      <c r="P26" s="100"/>
      <c r="Q26" s="40">
        <v>0.98750000000000004</v>
      </c>
      <c r="R26" s="40">
        <v>0.1875</v>
      </c>
      <c r="S26" s="26">
        <v>0.20833333333333334</v>
      </c>
    </row>
    <row r="27" spans="1:20">
      <c r="A27" s="17" t="s">
        <v>85</v>
      </c>
      <c r="B27" s="17" t="s">
        <v>254</v>
      </c>
      <c r="C27" s="25" t="s">
        <v>255</v>
      </c>
      <c r="D27" s="46">
        <v>6.9444444444444441E-3</v>
      </c>
      <c r="E27" s="46"/>
      <c r="F27" s="18" t="s">
        <v>48</v>
      </c>
      <c r="G27" s="26">
        <v>0.87708333333333333</v>
      </c>
      <c r="H27" s="26"/>
      <c r="I27" s="26"/>
      <c r="J27" s="45">
        <f t="shared" si="0"/>
        <v>0.93124999999999991</v>
      </c>
      <c r="K27" s="17"/>
      <c r="L27" s="100"/>
      <c r="M27" s="83">
        <v>0.94374999999999998</v>
      </c>
      <c r="N27" s="45" t="s">
        <v>46</v>
      </c>
      <c r="O27" s="17"/>
      <c r="P27" s="100"/>
      <c r="Q27" s="40">
        <v>0.98958333333333337</v>
      </c>
      <c r="R27" s="40">
        <v>0.18958333333333333</v>
      </c>
      <c r="S27" s="26">
        <v>0.21041666666666667</v>
      </c>
      <c r="T27" s="127"/>
    </row>
    <row r="28" spans="1:20">
      <c r="A28" s="17" t="s">
        <v>85</v>
      </c>
      <c r="B28" s="17" t="s">
        <v>254</v>
      </c>
      <c r="C28" s="25" t="s">
        <v>255</v>
      </c>
      <c r="D28" s="48">
        <v>0</v>
      </c>
      <c r="E28" s="48"/>
      <c r="F28" s="18" t="s">
        <v>48</v>
      </c>
      <c r="G28" s="26">
        <v>0.87708333333333333</v>
      </c>
      <c r="H28" s="26"/>
      <c r="I28" s="26"/>
      <c r="J28" s="45">
        <f t="shared" si="0"/>
        <v>0.93124999999999991</v>
      </c>
      <c r="K28" s="17"/>
      <c r="L28" s="100"/>
      <c r="M28" s="45">
        <f>M27+"00:06"</f>
        <v>0.94791666666666663</v>
      </c>
      <c r="N28" s="45" t="s">
        <v>46</v>
      </c>
      <c r="O28" s="17"/>
      <c r="P28" s="100"/>
      <c r="Q28" s="45">
        <f>Q27+"00:06"</f>
        <v>0.99375000000000002</v>
      </c>
      <c r="R28" s="45">
        <f>R27+"00:06"</f>
        <v>0.19375000000000001</v>
      </c>
      <c r="S28" s="26">
        <v>0.21041666666666667</v>
      </c>
    </row>
    <row r="29" spans="1:20">
      <c r="A29" s="17" t="s">
        <v>84</v>
      </c>
      <c r="B29" s="17" t="s">
        <v>256</v>
      </c>
      <c r="C29" s="25">
        <v>8071786</v>
      </c>
      <c r="D29" s="46">
        <v>4.1666666666666666E-3</v>
      </c>
      <c r="E29" s="46"/>
      <c r="F29" s="18" t="s">
        <v>48</v>
      </c>
      <c r="G29" s="26">
        <v>0.87847222222222221</v>
      </c>
      <c r="H29" s="26"/>
      <c r="I29" s="26"/>
      <c r="J29" s="45">
        <f t="shared" si="0"/>
        <v>0.93541666666666656</v>
      </c>
      <c r="K29" s="17"/>
      <c r="L29" s="100"/>
      <c r="M29" s="45">
        <f t="shared" ref="M29:M31" si="1">M28+$D29</f>
        <v>0.95208333333333328</v>
      </c>
      <c r="N29" s="45" t="s">
        <v>46</v>
      </c>
      <c r="O29" s="17"/>
      <c r="P29" s="100"/>
      <c r="Q29" s="45">
        <f t="shared" ref="Q29:R31" si="2">Q28+$D29</f>
        <v>0.99791666666666667</v>
      </c>
      <c r="R29" s="45">
        <f t="shared" si="2"/>
        <v>0.19791666666666669</v>
      </c>
      <c r="S29" s="26">
        <v>0.21180555555555555</v>
      </c>
    </row>
    <row r="30" spans="1:20">
      <c r="A30" s="17" t="s">
        <v>39</v>
      </c>
      <c r="B30" s="17" t="s">
        <v>218</v>
      </c>
      <c r="C30" s="25" t="s">
        <v>219</v>
      </c>
      <c r="D30" s="47">
        <v>2.0833333333333333E-3</v>
      </c>
      <c r="E30" s="47"/>
      <c r="F30" s="18" t="s">
        <v>48</v>
      </c>
      <c r="G30" s="26">
        <v>0.88055555555555554</v>
      </c>
      <c r="H30" s="26"/>
      <c r="I30" s="26"/>
      <c r="J30" s="45">
        <f t="shared" si="0"/>
        <v>0.93749999999999989</v>
      </c>
      <c r="K30" s="17"/>
      <c r="L30" s="100"/>
      <c r="M30" s="45">
        <f t="shared" si="1"/>
        <v>0.95416666666666661</v>
      </c>
      <c r="N30" s="45" t="s">
        <v>46</v>
      </c>
      <c r="O30" s="17"/>
      <c r="P30" s="100"/>
      <c r="Q30" s="45">
        <f t="shared" si="2"/>
        <v>1</v>
      </c>
      <c r="R30" s="45">
        <f t="shared" si="2"/>
        <v>0.2</v>
      </c>
      <c r="S30" s="26">
        <v>0.21388888888888888</v>
      </c>
    </row>
    <row r="31" spans="1:20">
      <c r="A31" s="17" t="s">
        <v>193</v>
      </c>
      <c r="B31" s="17" t="s">
        <v>220</v>
      </c>
      <c r="C31" s="25" t="s">
        <v>221</v>
      </c>
      <c r="D31" s="47">
        <v>6.9444444444444441E-3</v>
      </c>
      <c r="E31" s="47">
        <v>1.7361111111111112E-2</v>
      </c>
      <c r="F31" s="18" t="s">
        <v>47</v>
      </c>
      <c r="G31" s="26">
        <v>0.8833333333333333</v>
      </c>
      <c r="H31" s="26"/>
      <c r="I31" s="26"/>
      <c r="J31" s="45">
        <f t="shared" si="0"/>
        <v>0.94444444444444431</v>
      </c>
      <c r="K31" s="17"/>
      <c r="L31" s="100"/>
      <c r="M31" s="45">
        <f t="shared" si="1"/>
        <v>0.96111111111111103</v>
      </c>
      <c r="N31" s="45">
        <f>N25+$E31</f>
        <v>0.96944444444444444</v>
      </c>
      <c r="O31" s="17"/>
      <c r="Q31" s="45">
        <f t="shared" si="2"/>
        <v>1.0069444444444444</v>
      </c>
      <c r="R31" s="45">
        <f t="shared" si="2"/>
        <v>0.20694444444444446</v>
      </c>
      <c r="S31" s="26">
        <v>0.21666666666666667</v>
      </c>
    </row>
    <row r="32" spans="1:20" ht="12.95" customHeight="1">
      <c r="A32" s="17" t="s">
        <v>83</v>
      </c>
      <c r="B32" s="17" t="s">
        <v>224</v>
      </c>
      <c r="C32" s="25" t="s">
        <v>221</v>
      </c>
      <c r="D32" s="105">
        <v>6.9444444444444447E-4</v>
      </c>
      <c r="E32" s="17"/>
      <c r="F32" s="18" t="s">
        <v>48</v>
      </c>
      <c r="G32" s="26">
        <v>0.88402777777777775</v>
      </c>
      <c r="H32" s="181" t="s">
        <v>321</v>
      </c>
      <c r="I32" s="26"/>
      <c r="J32" s="26"/>
      <c r="K32" s="181" t="s">
        <v>322</v>
      </c>
      <c r="L32" s="26"/>
      <c r="M32" s="26"/>
      <c r="N32" s="26"/>
      <c r="O32" s="181" t="s">
        <v>323</v>
      </c>
      <c r="P32" s="103"/>
      <c r="Q32" s="26"/>
      <c r="R32" s="181" t="s">
        <v>278</v>
      </c>
      <c r="S32" s="26">
        <v>0.21736111111111112</v>
      </c>
    </row>
    <row r="33" spans="1:19">
      <c r="A33" s="17" t="s">
        <v>271</v>
      </c>
      <c r="B33" s="17"/>
      <c r="C33" s="25"/>
      <c r="D33" s="17"/>
      <c r="E33" s="17"/>
      <c r="F33" s="18"/>
      <c r="G33" s="42" t="s">
        <v>222</v>
      </c>
      <c r="H33" s="182"/>
      <c r="I33" s="39">
        <v>0.93402777777777779</v>
      </c>
      <c r="J33" s="26"/>
      <c r="K33" s="182"/>
      <c r="L33" s="39">
        <v>0.96944444444444444</v>
      </c>
      <c r="M33" s="26"/>
      <c r="N33" s="26"/>
      <c r="O33" s="182"/>
      <c r="P33" s="104">
        <v>1.1111111111111112E-2</v>
      </c>
      <c r="Q33" s="26"/>
      <c r="R33" s="182"/>
      <c r="S33" s="42" t="s">
        <v>222</v>
      </c>
    </row>
    <row r="34" spans="1:19">
      <c r="A34" s="17" t="s">
        <v>40</v>
      </c>
      <c r="B34" s="17" t="s">
        <v>225</v>
      </c>
      <c r="C34" s="25"/>
      <c r="D34" s="17"/>
      <c r="E34" s="17"/>
      <c r="F34" s="18" t="s">
        <v>48</v>
      </c>
      <c r="G34" s="26">
        <v>0.88541666666666663</v>
      </c>
      <c r="H34" s="182"/>
      <c r="I34" s="39" t="s">
        <v>222</v>
      </c>
      <c r="J34" s="26"/>
      <c r="K34" s="182"/>
      <c r="L34" s="39" t="s">
        <v>222</v>
      </c>
      <c r="M34" s="26"/>
      <c r="N34" s="26"/>
      <c r="O34" s="182"/>
      <c r="P34" s="104" t="s">
        <v>222</v>
      </c>
      <c r="Q34" s="26"/>
      <c r="R34" s="182"/>
      <c r="S34" s="26">
        <v>0.21875</v>
      </c>
    </row>
    <row r="35" spans="1:19">
      <c r="A35" s="17" t="s">
        <v>41</v>
      </c>
      <c r="B35" s="17" t="s">
        <v>226</v>
      </c>
      <c r="C35" s="25">
        <v>8071460</v>
      </c>
      <c r="D35" s="42">
        <v>6.2499999999999995E-3</v>
      </c>
      <c r="E35" s="17"/>
      <c r="F35" s="18" t="s">
        <v>48</v>
      </c>
      <c r="G35" s="26">
        <v>0.88680555555555551</v>
      </c>
      <c r="H35" s="182"/>
      <c r="I35" s="39" t="s">
        <v>222</v>
      </c>
      <c r="J35" s="26"/>
      <c r="K35" s="182"/>
      <c r="L35" s="39" t="s">
        <v>222</v>
      </c>
      <c r="M35" s="26"/>
      <c r="N35" s="26"/>
      <c r="O35" s="182"/>
      <c r="P35" s="104" t="s">
        <v>222</v>
      </c>
      <c r="Q35" s="26"/>
      <c r="R35" s="182"/>
      <c r="S35" s="26">
        <v>0.22013888888888888</v>
      </c>
    </row>
    <row r="36" spans="1:19">
      <c r="A36" s="17" t="s">
        <v>42</v>
      </c>
      <c r="B36" s="17" t="s">
        <v>227</v>
      </c>
      <c r="C36" s="25" t="s">
        <v>228</v>
      </c>
      <c r="D36" s="42">
        <v>1.3888888888888889E-3</v>
      </c>
      <c r="E36" s="17"/>
      <c r="F36" s="18" t="s">
        <v>48</v>
      </c>
      <c r="G36" s="26">
        <v>0.8881944444444444</v>
      </c>
      <c r="H36" s="182"/>
      <c r="I36" s="39" t="s">
        <v>222</v>
      </c>
      <c r="J36" s="26"/>
      <c r="K36" s="182"/>
      <c r="L36" s="39" t="s">
        <v>222</v>
      </c>
      <c r="M36" s="26"/>
      <c r="N36" s="26"/>
      <c r="O36" s="182"/>
      <c r="P36" s="104" t="s">
        <v>222</v>
      </c>
      <c r="Q36" s="26"/>
      <c r="R36" s="182"/>
      <c r="S36" s="26">
        <v>0.22152777777777777</v>
      </c>
    </row>
    <row r="37" spans="1:19">
      <c r="A37" s="17" t="s">
        <v>43</v>
      </c>
      <c r="B37" s="17" t="s">
        <v>229</v>
      </c>
      <c r="C37" s="25">
        <v>8012187</v>
      </c>
      <c r="D37" s="42">
        <v>4.8611111111111112E-3</v>
      </c>
      <c r="E37" s="17"/>
      <c r="F37" s="18" t="s">
        <v>48</v>
      </c>
      <c r="G37" s="26">
        <v>0.88958333333333328</v>
      </c>
      <c r="H37" s="182"/>
      <c r="I37" s="39" t="s">
        <v>222</v>
      </c>
      <c r="J37" s="26"/>
      <c r="K37" s="182"/>
      <c r="L37" s="39" t="s">
        <v>222</v>
      </c>
      <c r="M37" s="26"/>
      <c r="N37" s="26"/>
      <c r="O37" s="182"/>
      <c r="P37" s="104" t="s">
        <v>222</v>
      </c>
      <c r="Q37" s="26"/>
      <c r="R37" s="182"/>
      <c r="S37" s="26">
        <v>0.22291666666666668</v>
      </c>
    </row>
    <row r="38" spans="1:19">
      <c r="A38" s="17" t="s">
        <v>43</v>
      </c>
      <c r="B38" s="17" t="s">
        <v>229</v>
      </c>
      <c r="C38" s="25">
        <v>8012187</v>
      </c>
      <c r="D38" s="42">
        <v>0</v>
      </c>
      <c r="E38" s="17"/>
      <c r="F38" s="18" t="s">
        <v>48</v>
      </c>
      <c r="G38" s="26">
        <v>0.88958333333333328</v>
      </c>
      <c r="H38" s="45">
        <f>I46-"00:32"</f>
        <v>0.91736111111111107</v>
      </c>
      <c r="I38" s="39" t="s">
        <v>222</v>
      </c>
      <c r="J38" s="26"/>
      <c r="K38" s="45">
        <f>L46-"00:32"</f>
        <v>0.95277777777777772</v>
      </c>
      <c r="L38" s="39" t="s">
        <v>222</v>
      </c>
      <c r="M38" s="26"/>
      <c r="N38" s="26"/>
      <c r="O38" s="45">
        <f>P46-"00:32"</f>
        <v>0.99444444444444435</v>
      </c>
      <c r="P38" s="104" t="s">
        <v>222</v>
      </c>
      <c r="Q38" s="26"/>
      <c r="R38" s="182"/>
      <c r="S38" s="26">
        <v>0.22291666666666668</v>
      </c>
    </row>
    <row r="39" spans="1:19">
      <c r="A39" s="129" t="s">
        <v>82</v>
      </c>
      <c r="B39" s="129" t="s">
        <v>277</v>
      </c>
      <c r="C39" s="130">
        <v>8071463</v>
      </c>
      <c r="D39" s="133" t="s">
        <v>296</v>
      </c>
      <c r="E39" s="17"/>
      <c r="F39" s="18" t="s">
        <v>48</v>
      </c>
      <c r="G39" s="26">
        <v>0.89166666666666672</v>
      </c>
      <c r="H39" s="45" t="s">
        <v>222</v>
      </c>
      <c r="I39" s="39" t="s">
        <v>222</v>
      </c>
      <c r="J39" s="26"/>
      <c r="K39" s="45" t="s">
        <v>222</v>
      </c>
      <c r="L39" s="39" t="s">
        <v>222</v>
      </c>
      <c r="M39" s="26"/>
      <c r="N39" s="26"/>
      <c r="O39" s="45" t="s">
        <v>222</v>
      </c>
      <c r="P39" s="104" t="s">
        <v>222</v>
      </c>
      <c r="Q39" s="26"/>
      <c r="R39" s="182"/>
      <c r="S39" s="26">
        <v>0.22500000000000001</v>
      </c>
    </row>
    <row r="40" spans="1:19">
      <c r="A40" s="131" t="s">
        <v>81</v>
      </c>
      <c r="B40" s="131" t="s">
        <v>295</v>
      </c>
      <c r="C40" s="132"/>
      <c r="D40" s="133">
        <v>3.472222222222222E-3</v>
      </c>
      <c r="E40" s="17"/>
      <c r="F40" s="18" t="s">
        <v>48</v>
      </c>
      <c r="G40" s="26">
        <v>0.8930555555555556</v>
      </c>
      <c r="H40" s="45">
        <f>H38+$D40</f>
        <v>0.92083333333333328</v>
      </c>
      <c r="I40" s="39" t="s">
        <v>222</v>
      </c>
      <c r="J40" s="26"/>
      <c r="K40" s="45">
        <f>K38+$D40</f>
        <v>0.95624999999999993</v>
      </c>
      <c r="L40" s="39" t="s">
        <v>222</v>
      </c>
      <c r="M40" s="26"/>
      <c r="N40" s="26"/>
      <c r="O40" s="45">
        <f>O38+$D40</f>
        <v>0.99791666666666656</v>
      </c>
      <c r="P40" s="104" t="s">
        <v>222</v>
      </c>
      <c r="Q40" s="26"/>
      <c r="R40" s="183"/>
      <c r="S40" s="26">
        <v>0.22638888888888889</v>
      </c>
    </row>
    <row r="41" spans="1:19">
      <c r="A41" s="134" t="s">
        <v>81</v>
      </c>
      <c r="B41" s="131" t="s">
        <v>295</v>
      </c>
      <c r="C41" s="132"/>
      <c r="D41" s="133">
        <v>0</v>
      </c>
      <c r="E41" s="17"/>
      <c r="F41" s="18" t="s">
        <v>48</v>
      </c>
      <c r="G41" s="26">
        <v>0.8930555555555556</v>
      </c>
      <c r="H41" s="45">
        <f>H40+$D41</f>
        <v>0.92083333333333328</v>
      </c>
      <c r="I41" s="39" t="s">
        <v>222</v>
      </c>
      <c r="J41" s="26"/>
      <c r="K41" s="45">
        <f>K40+$D41</f>
        <v>0.95624999999999993</v>
      </c>
      <c r="L41" s="39" t="s">
        <v>222</v>
      </c>
      <c r="M41" s="26"/>
      <c r="N41" s="26"/>
      <c r="O41" s="45">
        <f>O40+$D41</f>
        <v>0.99791666666666656</v>
      </c>
      <c r="P41" s="104" t="s">
        <v>222</v>
      </c>
      <c r="Q41" s="26"/>
      <c r="R41" s="97"/>
      <c r="S41" s="26">
        <v>0.22638888888888889</v>
      </c>
    </row>
    <row r="42" spans="1:19">
      <c r="A42" s="17" t="s">
        <v>80</v>
      </c>
      <c r="B42" s="17" t="s">
        <v>275</v>
      </c>
      <c r="C42" s="25" t="s">
        <v>276</v>
      </c>
      <c r="D42" s="42">
        <v>4.8611111111111112E-3</v>
      </c>
      <c r="E42" s="17"/>
      <c r="F42" s="18" t="s">
        <v>48</v>
      </c>
      <c r="G42" s="26">
        <v>0.89444444444444449</v>
      </c>
      <c r="H42" s="45">
        <f>H41+$D42</f>
        <v>0.92569444444444438</v>
      </c>
      <c r="I42" s="39" t="s">
        <v>222</v>
      </c>
      <c r="J42" s="26"/>
      <c r="K42" s="45">
        <f>K41+$D42</f>
        <v>0.96111111111111103</v>
      </c>
      <c r="L42" s="39" t="s">
        <v>222</v>
      </c>
      <c r="M42" s="26"/>
      <c r="N42" s="26"/>
      <c r="O42" s="45">
        <f>O41+$D42</f>
        <v>1.0027777777777778</v>
      </c>
      <c r="P42" s="104" t="s">
        <v>222</v>
      </c>
      <c r="Q42" s="26"/>
      <c r="R42" s="25"/>
      <c r="S42" s="26">
        <v>0.22777777777777777</v>
      </c>
    </row>
    <row r="43" spans="1:19">
      <c r="A43" s="17" t="s">
        <v>272</v>
      </c>
      <c r="B43" s="17"/>
      <c r="C43" s="25"/>
      <c r="D43" s="17"/>
      <c r="E43" s="17"/>
      <c r="F43" s="18" t="s">
        <v>48</v>
      </c>
      <c r="G43" s="42" t="s">
        <v>222</v>
      </c>
      <c r="H43" s="45" t="s">
        <v>222</v>
      </c>
      <c r="I43" s="39">
        <v>0.93680555555555556</v>
      </c>
      <c r="J43" s="26"/>
      <c r="K43" s="45" t="s">
        <v>222</v>
      </c>
      <c r="L43" s="39">
        <v>0.97222222222222221</v>
      </c>
      <c r="M43" s="26"/>
      <c r="N43" s="26"/>
      <c r="O43" s="45" t="s">
        <v>222</v>
      </c>
      <c r="P43" s="104">
        <v>1.3888888888888888E-2</v>
      </c>
      <c r="Q43" s="26"/>
      <c r="R43" s="25"/>
      <c r="S43" s="42" t="s">
        <v>222</v>
      </c>
    </row>
    <row r="44" spans="1:19">
      <c r="A44" s="17" t="s">
        <v>273</v>
      </c>
      <c r="B44" s="17"/>
      <c r="C44" s="25"/>
      <c r="D44" s="17"/>
      <c r="E44" s="17"/>
      <c r="F44" s="18" t="s">
        <v>48</v>
      </c>
      <c r="G44" s="42" t="s">
        <v>222</v>
      </c>
      <c r="H44" s="45" t="s">
        <v>222</v>
      </c>
      <c r="I44" s="39">
        <v>0.93819444444444444</v>
      </c>
      <c r="J44" s="26"/>
      <c r="K44" s="45" t="s">
        <v>222</v>
      </c>
      <c r="L44" s="39">
        <v>0.97361111111111109</v>
      </c>
      <c r="M44" s="26"/>
      <c r="N44" s="26"/>
      <c r="O44" s="45" t="s">
        <v>222</v>
      </c>
      <c r="P44" s="104">
        <v>1.5277777777777777E-2</v>
      </c>
      <c r="Q44" s="26"/>
      <c r="R44" s="25"/>
      <c r="S44" s="42" t="s">
        <v>222</v>
      </c>
    </row>
    <row r="45" spans="1:19">
      <c r="A45" s="17" t="s">
        <v>79</v>
      </c>
      <c r="B45" s="17" t="s">
        <v>274</v>
      </c>
      <c r="C45" s="25">
        <v>8071465</v>
      </c>
      <c r="D45" s="42">
        <v>6.9444444444444441E-3</v>
      </c>
      <c r="E45" s="17"/>
      <c r="F45" s="18" t="s">
        <v>48</v>
      </c>
      <c r="G45" s="26">
        <v>0.89861111111111114</v>
      </c>
      <c r="H45" s="45">
        <f>H42+$D45</f>
        <v>0.9326388888888888</v>
      </c>
      <c r="I45" s="39">
        <v>0.93958333333333333</v>
      </c>
      <c r="J45" s="26"/>
      <c r="K45" s="45">
        <f>K42+$D45</f>
        <v>0.96805555555555545</v>
      </c>
      <c r="L45" s="39">
        <v>0.97499999999999998</v>
      </c>
      <c r="M45" s="26"/>
      <c r="N45" s="26"/>
      <c r="O45" s="45">
        <f>O42+$D45</f>
        <v>1.0097222222222222</v>
      </c>
      <c r="P45" s="104">
        <v>1.6666666666666666E-2</v>
      </c>
      <c r="Q45" s="26"/>
      <c r="R45" s="25"/>
      <c r="S45" s="26">
        <v>0.23125000000000001</v>
      </c>
    </row>
    <row r="46" spans="1:19">
      <c r="A46" s="17" t="s">
        <v>79</v>
      </c>
      <c r="B46" s="17"/>
      <c r="C46" s="25"/>
      <c r="D46" s="17"/>
      <c r="E46" s="17"/>
      <c r="F46" s="18" t="s">
        <v>48</v>
      </c>
      <c r="G46" s="26">
        <v>0.89861111111111114</v>
      </c>
      <c r="H46" s="26" t="s">
        <v>237</v>
      </c>
      <c r="I46" s="26">
        <v>0.93958333333333333</v>
      </c>
      <c r="J46" s="26"/>
      <c r="K46" s="26" t="s">
        <v>237</v>
      </c>
      <c r="L46" s="26">
        <v>0.97499999999999998</v>
      </c>
      <c r="M46" s="26"/>
      <c r="N46" s="26"/>
      <c r="O46" s="26" t="s">
        <v>237</v>
      </c>
      <c r="P46" s="103">
        <v>1.0166666666666666</v>
      </c>
      <c r="Q46" s="26"/>
      <c r="R46" s="25"/>
      <c r="S46" s="26">
        <v>0.23125000000000001</v>
      </c>
    </row>
    <row r="47" spans="1:19">
      <c r="A47" s="17" t="s">
        <v>78</v>
      </c>
      <c r="B47" s="17"/>
      <c r="C47" s="25"/>
      <c r="D47" s="17"/>
      <c r="E47" s="17"/>
      <c r="F47" s="18" t="s">
        <v>48</v>
      </c>
      <c r="G47" s="26">
        <v>0.90138888888888891</v>
      </c>
      <c r="H47" s="26"/>
      <c r="I47" s="26">
        <v>0.94236111111111109</v>
      </c>
      <c r="J47" s="26"/>
      <c r="K47" s="17"/>
      <c r="L47" s="26">
        <v>0.97777777777777775</v>
      </c>
      <c r="M47" s="26"/>
      <c r="N47" s="26"/>
      <c r="O47" s="17"/>
      <c r="P47" s="103">
        <v>1.9444444444444445E-2</v>
      </c>
      <c r="Q47" s="26"/>
      <c r="R47" s="25"/>
      <c r="S47" s="26">
        <v>0.23402777777777778</v>
      </c>
    </row>
    <row r="48" spans="1:19">
      <c r="A48" s="17" t="s">
        <v>77</v>
      </c>
      <c r="B48" s="17"/>
      <c r="C48" s="25"/>
      <c r="D48" s="17"/>
      <c r="E48" s="17"/>
      <c r="F48" s="18" t="s">
        <v>48</v>
      </c>
      <c r="G48" s="26">
        <v>0.90347222222222223</v>
      </c>
      <c r="H48" s="26"/>
      <c r="I48" s="26">
        <v>0.94444444444444442</v>
      </c>
      <c r="J48" s="26"/>
      <c r="K48" s="17"/>
      <c r="L48" s="26">
        <v>0.97986111111111107</v>
      </c>
      <c r="M48" s="26"/>
      <c r="N48" s="26"/>
      <c r="O48" s="17"/>
      <c r="P48" s="103">
        <v>2.1527777777777778E-2</v>
      </c>
      <c r="Q48" s="26"/>
      <c r="R48" s="25"/>
      <c r="S48" s="26">
        <v>0.2361111111111111</v>
      </c>
    </row>
    <row r="49" spans="1:19">
      <c r="A49" s="17" t="s">
        <v>76</v>
      </c>
      <c r="B49" s="17"/>
      <c r="C49" s="25"/>
      <c r="D49" s="17"/>
      <c r="E49" s="17"/>
      <c r="F49" s="18" t="s">
        <v>48</v>
      </c>
      <c r="G49" s="26">
        <v>0.90555555555555556</v>
      </c>
      <c r="H49" s="26"/>
      <c r="I49" s="26">
        <v>0.94652777777777775</v>
      </c>
      <c r="J49" s="26"/>
      <c r="K49" s="17"/>
      <c r="L49" s="26">
        <v>0.9819444444444444</v>
      </c>
      <c r="M49" s="26"/>
      <c r="N49" s="26"/>
      <c r="O49" s="17"/>
      <c r="P49" s="103">
        <v>2.361111111111111E-2</v>
      </c>
      <c r="Q49" s="26"/>
      <c r="R49" s="25"/>
      <c r="S49" s="26">
        <v>0.23819444444444443</v>
      </c>
    </row>
    <row r="50" spans="1:19">
      <c r="A50" s="17" t="s">
        <v>75</v>
      </c>
      <c r="B50" s="17"/>
      <c r="C50" s="25"/>
      <c r="D50" s="17"/>
      <c r="E50" s="17"/>
      <c r="F50" s="18" t="s">
        <v>48</v>
      </c>
      <c r="G50" s="26">
        <v>0.90763888888888888</v>
      </c>
      <c r="H50" s="26"/>
      <c r="I50" s="26">
        <v>0.94861111111111107</v>
      </c>
      <c r="J50" s="26"/>
      <c r="K50" s="17"/>
      <c r="L50" s="26">
        <v>0.98402777777777772</v>
      </c>
      <c r="M50" s="26"/>
      <c r="N50" s="26"/>
      <c r="O50" s="17"/>
      <c r="P50" s="103">
        <v>2.5694444444444443E-2</v>
      </c>
      <c r="Q50" s="26"/>
      <c r="R50" s="25"/>
      <c r="S50" s="26">
        <v>0.24027777777777778</v>
      </c>
    </row>
    <row r="51" spans="1:19">
      <c r="A51" s="17" t="s">
        <v>74</v>
      </c>
      <c r="B51" s="17"/>
      <c r="C51" s="25"/>
      <c r="D51" s="17"/>
      <c r="E51" s="17"/>
      <c r="F51" s="18" t="s">
        <v>48</v>
      </c>
      <c r="G51" s="26">
        <v>0.90902777777777777</v>
      </c>
      <c r="H51" s="26"/>
      <c r="I51" s="26">
        <v>0.95</v>
      </c>
      <c r="J51" s="26"/>
      <c r="K51" s="17"/>
      <c r="L51" s="26">
        <v>0.98541666666666672</v>
      </c>
      <c r="M51" s="26"/>
      <c r="N51" s="26"/>
      <c r="O51" s="17"/>
      <c r="P51" s="103">
        <v>2.7083333333333334E-2</v>
      </c>
      <c r="Q51" s="26"/>
      <c r="R51" s="25"/>
      <c r="S51" s="26">
        <v>0.24166666666666667</v>
      </c>
    </row>
    <row r="52" spans="1:19">
      <c r="A52" s="17" t="s">
        <v>73</v>
      </c>
      <c r="B52" s="17"/>
      <c r="C52" s="25"/>
      <c r="D52" s="17"/>
      <c r="E52" s="17"/>
      <c r="F52" s="18" t="s">
        <v>47</v>
      </c>
      <c r="G52" s="26">
        <v>0.91111111111111109</v>
      </c>
      <c r="H52" s="26"/>
      <c r="I52" s="26">
        <v>0.95208333333333328</v>
      </c>
      <c r="J52" s="26"/>
      <c r="K52" s="17"/>
      <c r="L52" s="26">
        <v>0.98750000000000004</v>
      </c>
      <c r="M52" s="26"/>
      <c r="N52" s="26"/>
      <c r="O52" s="17"/>
      <c r="P52" s="103">
        <v>2.9166666666666667E-2</v>
      </c>
      <c r="Q52" s="26"/>
      <c r="R52" s="25"/>
      <c r="S52" s="26">
        <v>0.24374999999999999</v>
      </c>
    </row>
    <row r="53" spans="1:19">
      <c r="A53" s="17" t="s">
        <v>73</v>
      </c>
      <c r="B53" s="17"/>
      <c r="C53" s="25"/>
      <c r="D53" s="17"/>
      <c r="E53" s="17"/>
      <c r="F53" s="18" t="s">
        <v>48</v>
      </c>
      <c r="G53" s="25"/>
      <c r="H53" s="25"/>
      <c r="I53" s="25"/>
      <c r="J53" s="25"/>
      <c r="K53" s="25"/>
      <c r="L53" s="25"/>
      <c r="M53" s="25"/>
      <c r="N53" s="25"/>
      <c r="O53" s="17"/>
      <c r="P53" s="103">
        <v>2.9861111111111113E-2</v>
      </c>
      <c r="Q53" s="26"/>
      <c r="R53" s="25"/>
      <c r="S53" s="26">
        <v>0.24444444444444444</v>
      </c>
    </row>
    <row r="54" spans="1:19">
      <c r="A54" s="17" t="s">
        <v>72</v>
      </c>
      <c r="B54" s="17"/>
      <c r="C54" s="25"/>
      <c r="D54" s="17"/>
      <c r="E54" s="17"/>
      <c r="F54" s="18" t="s">
        <v>48</v>
      </c>
      <c r="G54" s="25"/>
      <c r="H54" s="25"/>
      <c r="I54" s="25"/>
      <c r="J54" s="25"/>
      <c r="K54" s="25"/>
      <c r="L54" s="25"/>
      <c r="M54" s="25"/>
      <c r="N54" s="25"/>
      <c r="O54" s="17"/>
      <c r="P54" s="103">
        <v>3.3333333333333333E-2</v>
      </c>
      <c r="Q54" s="26"/>
      <c r="R54" s="25"/>
      <c r="S54" s="26">
        <v>0.24791666666666667</v>
      </c>
    </row>
    <row r="55" spans="1:19">
      <c r="A55" s="17" t="s">
        <v>71</v>
      </c>
      <c r="B55" s="17"/>
      <c r="C55" s="25"/>
      <c r="D55" s="17"/>
      <c r="E55" s="17"/>
      <c r="F55" s="18" t="s">
        <v>48</v>
      </c>
      <c r="G55" s="25"/>
      <c r="H55" s="25"/>
      <c r="I55" s="25"/>
      <c r="J55" s="25"/>
      <c r="K55" s="25"/>
      <c r="L55" s="25"/>
      <c r="M55" s="25"/>
      <c r="N55" s="25"/>
      <c r="O55" s="17"/>
      <c r="P55" s="103">
        <v>3.7499999999999999E-2</v>
      </c>
      <c r="Q55" s="26"/>
      <c r="R55" s="25"/>
      <c r="S55" s="26">
        <v>0.25208333333333333</v>
      </c>
    </row>
    <row r="56" spans="1:19">
      <c r="A56" s="17" t="s">
        <v>70</v>
      </c>
      <c r="B56" s="17"/>
      <c r="C56" s="25"/>
      <c r="D56" s="17"/>
      <c r="E56" s="17"/>
      <c r="F56" s="18" t="s">
        <v>47</v>
      </c>
      <c r="G56" s="25"/>
      <c r="H56" s="25"/>
      <c r="I56" s="25"/>
      <c r="J56" s="25"/>
      <c r="K56" s="25"/>
      <c r="L56" s="25"/>
      <c r="M56" s="25"/>
      <c r="N56" s="25"/>
      <c r="O56" s="17"/>
      <c r="P56" s="103">
        <v>4.2361111111111113E-2</v>
      </c>
      <c r="Q56" s="26"/>
      <c r="R56" s="25"/>
      <c r="S56" s="26">
        <v>0.25694444444444442</v>
      </c>
    </row>
    <row r="57" spans="1:19">
      <c r="A57" s="168"/>
      <c r="B57" s="168"/>
      <c r="C57" s="168"/>
      <c r="D57" s="168"/>
      <c r="E57" s="168"/>
      <c r="F57" s="168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</row>
    <row r="58" spans="1:19">
      <c r="A58" s="156" t="s">
        <v>332</v>
      </c>
    </row>
    <row r="59" spans="1:19" ht="15">
      <c r="A59" s="4" t="s">
        <v>1</v>
      </c>
      <c r="B59" s="5"/>
    </row>
    <row r="60" spans="1:19" ht="15">
      <c r="A60" s="6" t="s">
        <v>0</v>
      </c>
      <c r="B60" s="5"/>
    </row>
    <row r="61" spans="1:19" ht="15">
      <c r="A61" s="7" t="s">
        <v>2</v>
      </c>
      <c r="B61" s="11"/>
    </row>
    <row r="62" spans="1:19">
      <c r="A62" s="8"/>
      <c r="B62" s="8"/>
    </row>
    <row r="65" spans="1:3">
      <c r="A65" s="12"/>
      <c r="B65" s="12"/>
      <c r="C65" s="60"/>
    </row>
    <row r="66" spans="1:3">
      <c r="A66" s="13"/>
      <c r="B66" s="12"/>
      <c r="C66" s="60"/>
    </row>
    <row r="67" spans="1:3">
      <c r="A67" s="13"/>
      <c r="B67" s="12"/>
      <c r="C67" s="60"/>
    </row>
    <row r="68" spans="1:3">
      <c r="A68" s="13"/>
      <c r="B68" s="12"/>
      <c r="C68" s="60"/>
    </row>
    <row r="69" spans="1:3">
      <c r="A69" s="12"/>
      <c r="B69" s="12"/>
      <c r="C69" s="60"/>
    </row>
  </sheetData>
  <mergeCells count="18">
    <mergeCell ref="A7:F7"/>
    <mergeCell ref="A8:F8"/>
    <mergeCell ref="A9:F9"/>
    <mergeCell ref="A11:F11"/>
    <mergeCell ref="A57:F57"/>
    <mergeCell ref="R32:R40"/>
    <mergeCell ref="K7:M7"/>
    <mergeCell ref="O7:Q7"/>
    <mergeCell ref="K9:M9"/>
    <mergeCell ref="K8:M8"/>
    <mergeCell ref="O9:Q9"/>
    <mergeCell ref="O8:Q8"/>
    <mergeCell ref="O32:O37"/>
    <mergeCell ref="H9:J9"/>
    <mergeCell ref="H8:J8"/>
    <mergeCell ref="H7:J7"/>
    <mergeCell ref="H32:H37"/>
    <mergeCell ref="K32:K37"/>
  </mergeCells>
  <pageMargins left="0.15748031496062992" right="0.15748031496062992" top="0.31496062992125984" bottom="0.15748031496062992" header="0.15748031496062992" footer="0.27559055118110237"/>
  <pageSetup paperSize="9" scale="7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BE6E5F-E6AA-43B0-AC58-D35C795AA2CE}">
  <dimension ref="A1:H44"/>
  <sheetViews>
    <sheetView workbookViewId="0">
      <selection activeCell="N25" sqref="N25"/>
    </sheetView>
  </sheetViews>
  <sheetFormatPr baseColWidth="10" defaultColWidth="9.140625" defaultRowHeight="12.75"/>
  <cols>
    <col min="1" max="1" width="28.42578125" style="14" customWidth="1"/>
    <col min="2" max="2" width="35.5703125" style="14" customWidth="1"/>
    <col min="3" max="4" width="8.7109375" style="14" customWidth="1"/>
    <col min="5" max="5" width="3.42578125" style="14" customWidth="1"/>
    <col min="6" max="16384" width="9.140625" style="14"/>
  </cols>
  <sheetData>
    <row r="1" spans="1:8" ht="18">
      <c r="A1" s="1" t="s">
        <v>3</v>
      </c>
      <c r="B1" s="1"/>
      <c r="C1" s="1"/>
      <c r="D1" s="1"/>
    </row>
    <row r="2" spans="1:8" ht="18">
      <c r="A2" s="16" t="s">
        <v>189</v>
      </c>
      <c r="B2" s="16"/>
      <c r="C2" s="16"/>
      <c r="D2" s="16"/>
    </row>
    <row r="3" spans="1:8" ht="15">
      <c r="A3" s="2" t="s">
        <v>339</v>
      </c>
      <c r="B3" s="2"/>
      <c r="C3" s="2"/>
      <c r="D3" s="2"/>
    </row>
    <row r="4" spans="1:8" ht="15">
      <c r="A4" s="3" t="s">
        <v>4</v>
      </c>
      <c r="B4" s="3" t="s">
        <v>250</v>
      </c>
      <c r="C4" s="3"/>
      <c r="D4" s="3"/>
    </row>
    <row r="7" spans="1:8">
      <c r="A7" s="165" t="s">
        <v>49</v>
      </c>
      <c r="B7" s="165"/>
      <c r="C7" s="165"/>
      <c r="D7" s="165"/>
      <c r="E7" s="165"/>
      <c r="F7" s="33" t="s">
        <v>250</v>
      </c>
      <c r="G7" s="66" t="s">
        <v>250</v>
      </c>
      <c r="H7" s="66" t="s">
        <v>250</v>
      </c>
    </row>
    <row r="8" spans="1:8">
      <c r="A8" s="165" t="s">
        <v>8</v>
      </c>
      <c r="B8" s="165"/>
      <c r="C8" s="165"/>
      <c r="D8" s="165"/>
      <c r="E8" s="165"/>
      <c r="F8" s="136" t="s">
        <v>191</v>
      </c>
      <c r="G8" s="136" t="s">
        <v>192</v>
      </c>
      <c r="H8" s="33" t="s">
        <v>190</v>
      </c>
    </row>
    <row r="9" spans="1:8">
      <c r="A9" s="165" t="s">
        <v>50</v>
      </c>
      <c r="B9" s="165"/>
      <c r="C9" s="165"/>
      <c r="D9" s="165"/>
      <c r="E9" s="165"/>
      <c r="F9" s="136" t="s">
        <v>297</v>
      </c>
      <c r="G9" s="33" t="s">
        <v>297</v>
      </c>
      <c r="H9" s="33" t="s">
        <v>299</v>
      </c>
    </row>
    <row r="10" spans="1:8">
      <c r="A10" s="195" t="s">
        <v>54</v>
      </c>
      <c r="B10" s="196"/>
      <c r="C10" s="196"/>
      <c r="D10" s="196"/>
      <c r="E10" s="197"/>
      <c r="F10" s="33">
        <v>1</v>
      </c>
      <c r="G10" s="33">
        <v>1</v>
      </c>
      <c r="H10" s="33"/>
    </row>
    <row r="11" spans="1:8">
      <c r="A11" s="37" t="s">
        <v>51</v>
      </c>
      <c r="B11" s="37" t="s">
        <v>52</v>
      </c>
      <c r="C11" s="37" t="s">
        <v>53</v>
      </c>
      <c r="D11" s="35"/>
      <c r="E11" s="35"/>
      <c r="F11" s="36"/>
      <c r="G11" s="36"/>
      <c r="H11" s="36"/>
    </row>
    <row r="12" spans="1:8">
      <c r="A12" s="168" t="s">
        <v>19</v>
      </c>
      <c r="B12" s="168"/>
      <c r="C12" s="168"/>
      <c r="D12" s="168"/>
      <c r="E12" s="168"/>
      <c r="F12" s="34"/>
      <c r="G12" s="34"/>
      <c r="H12" s="34"/>
    </row>
    <row r="13" spans="1:8">
      <c r="A13" s="17" t="s">
        <v>188</v>
      </c>
      <c r="B13" s="17"/>
      <c r="C13" s="17"/>
      <c r="D13" s="17"/>
      <c r="E13" s="18" t="s">
        <v>48</v>
      </c>
      <c r="F13" s="26">
        <v>0.8125</v>
      </c>
      <c r="G13" s="26">
        <v>0.89583333333333337</v>
      </c>
      <c r="H13" s="25"/>
    </row>
    <row r="14" spans="1:8">
      <c r="A14" s="19" t="s">
        <v>187</v>
      </c>
      <c r="B14" s="19"/>
      <c r="C14" s="19"/>
      <c r="D14" s="19"/>
      <c r="E14" s="20" t="s">
        <v>48</v>
      </c>
      <c r="F14" s="28">
        <v>0.81874999999999998</v>
      </c>
      <c r="G14" s="28">
        <v>0.90208333333333335</v>
      </c>
      <c r="H14" s="27"/>
    </row>
    <row r="15" spans="1:8" ht="13.5" thickBot="1">
      <c r="A15" s="23" t="s">
        <v>144</v>
      </c>
      <c r="B15" s="23"/>
      <c r="C15" s="23"/>
      <c r="D15" s="23"/>
      <c r="E15" s="24" t="s">
        <v>47</v>
      </c>
      <c r="F15" s="30">
        <v>0.82499999999999996</v>
      </c>
      <c r="G15" s="30">
        <v>0.90833333333333333</v>
      </c>
      <c r="H15" s="29"/>
    </row>
    <row r="16" spans="1:8">
      <c r="A16" s="21" t="s">
        <v>144</v>
      </c>
      <c r="B16" s="21"/>
      <c r="C16" s="21"/>
      <c r="D16" s="21"/>
      <c r="E16" s="22" t="s">
        <v>48</v>
      </c>
      <c r="F16" s="32">
        <v>0.8256944444444444</v>
      </c>
      <c r="G16" s="32">
        <v>0.90902777777777777</v>
      </c>
      <c r="H16" s="31"/>
    </row>
    <row r="17" spans="1:8">
      <c r="A17" s="17" t="s">
        <v>186</v>
      </c>
      <c r="B17" s="17"/>
      <c r="C17" s="17"/>
      <c r="D17" s="17"/>
      <c r="E17" s="18" t="s">
        <v>48</v>
      </c>
      <c r="F17" s="26">
        <v>0.8305555555555556</v>
      </c>
      <c r="G17" s="26">
        <v>0.91388888888888886</v>
      </c>
      <c r="H17" s="25"/>
    </row>
    <row r="18" spans="1:8">
      <c r="A18" s="17" t="s">
        <v>185</v>
      </c>
      <c r="B18" s="17"/>
      <c r="C18" s="17"/>
      <c r="D18" s="17"/>
      <c r="E18" s="18" t="s">
        <v>48</v>
      </c>
      <c r="F18" s="26">
        <v>0.8354166666666667</v>
      </c>
      <c r="G18" s="26">
        <v>0.91874999999999996</v>
      </c>
      <c r="H18" s="25"/>
    </row>
    <row r="19" spans="1:8">
      <c r="A19" s="17" t="s">
        <v>184</v>
      </c>
      <c r="B19" s="17"/>
      <c r="C19" s="17"/>
      <c r="D19" s="17"/>
      <c r="E19" s="18" t="s">
        <v>48</v>
      </c>
      <c r="F19" s="26">
        <v>0.83888888888888891</v>
      </c>
      <c r="G19" s="26">
        <v>0.92222222222222228</v>
      </c>
      <c r="H19" s="25"/>
    </row>
    <row r="20" spans="1:8">
      <c r="A20" s="19" t="s">
        <v>183</v>
      </c>
      <c r="B20" s="19"/>
      <c r="C20" s="19"/>
      <c r="D20" s="19"/>
      <c r="E20" s="20" t="s">
        <v>48</v>
      </c>
      <c r="F20" s="28">
        <v>0.84166666666666667</v>
      </c>
      <c r="G20" s="28">
        <v>0.92500000000000004</v>
      </c>
      <c r="H20" s="27"/>
    </row>
    <row r="21" spans="1:8" ht="13.5" thickBot="1">
      <c r="A21" s="23" t="s">
        <v>25</v>
      </c>
      <c r="B21" s="23"/>
      <c r="C21" s="23"/>
      <c r="D21" s="23"/>
      <c r="E21" s="24" t="s">
        <v>47</v>
      </c>
      <c r="F21" s="30">
        <v>0.84375</v>
      </c>
      <c r="G21" s="30">
        <v>0.92708333333333337</v>
      </c>
      <c r="H21" s="29"/>
    </row>
    <row r="22" spans="1:8">
      <c r="A22" s="21" t="s">
        <v>25</v>
      </c>
      <c r="B22" s="21"/>
      <c r="C22" s="21"/>
      <c r="D22" s="21"/>
      <c r="E22" s="22" t="s">
        <v>48</v>
      </c>
      <c r="F22" s="32">
        <v>0.84444444444444444</v>
      </c>
      <c r="G22" s="32">
        <v>0.92777777777777781</v>
      </c>
      <c r="H22" s="32">
        <v>0.26111111111111113</v>
      </c>
    </row>
    <row r="23" spans="1:8">
      <c r="A23" s="17" t="s">
        <v>182</v>
      </c>
      <c r="B23" s="17"/>
      <c r="C23" s="17"/>
      <c r="D23" s="17"/>
      <c r="E23" s="18" t="s">
        <v>48</v>
      </c>
      <c r="F23" s="26">
        <v>0.84583333333333333</v>
      </c>
      <c r="G23" s="26">
        <v>0.9291666666666667</v>
      </c>
      <c r="H23" s="26">
        <v>0.26250000000000001</v>
      </c>
    </row>
    <row r="24" spans="1:8">
      <c r="A24" s="17" t="s">
        <v>181</v>
      </c>
      <c r="B24" s="17"/>
      <c r="C24" s="17"/>
      <c r="D24" s="17"/>
      <c r="E24" s="18" t="s">
        <v>48</v>
      </c>
      <c r="F24" s="26">
        <v>0.84791666666666665</v>
      </c>
      <c r="G24" s="26">
        <v>0.93125000000000002</v>
      </c>
      <c r="H24" s="26">
        <v>0.26458333333333334</v>
      </c>
    </row>
    <row r="25" spans="1:8">
      <c r="A25" s="17" t="s">
        <v>180</v>
      </c>
      <c r="B25" s="17"/>
      <c r="C25" s="17"/>
      <c r="D25" s="17"/>
      <c r="E25" s="18" t="s">
        <v>48</v>
      </c>
      <c r="F25" s="26">
        <v>0.85138888888888886</v>
      </c>
      <c r="G25" s="26">
        <v>0.93472222222222223</v>
      </c>
      <c r="H25" s="26">
        <v>0.26805555555555555</v>
      </c>
    </row>
    <row r="26" spans="1:8">
      <c r="A26" s="17" t="s">
        <v>179</v>
      </c>
      <c r="B26" s="17"/>
      <c r="C26" s="17"/>
      <c r="D26" s="17"/>
      <c r="E26" s="18" t="s">
        <v>48</v>
      </c>
      <c r="F26" s="26">
        <v>0.85416666666666663</v>
      </c>
      <c r="G26" s="26">
        <v>0.9375</v>
      </c>
      <c r="H26" s="26">
        <v>0.27083333333333331</v>
      </c>
    </row>
    <row r="27" spans="1:8">
      <c r="A27" s="17" t="s">
        <v>178</v>
      </c>
      <c r="B27" s="17"/>
      <c r="C27" s="17"/>
      <c r="D27" s="17"/>
      <c r="E27" s="18" t="s">
        <v>48</v>
      </c>
      <c r="F27" s="26">
        <v>0.85763888888888884</v>
      </c>
      <c r="G27" s="26">
        <v>0.94097222222222221</v>
      </c>
      <c r="H27" s="26">
        <v>0.27430555555555558</v>
      </c>
    </row>
    <row r="28" spans="1:8">
      <c r="A28" s="17" t="s">
        <v>177</v>
      </c>
      <c r="B28" s="17"/>
      <c r="C28" s="17"/>
      <c r="D28" s="17"/>
      <c r="E28" s="18" t="s">
        <v>48</v>
      </c>
      <c r="F28" s="26">
        <v>0.8618055555555556</v>
      </c>
      <c r="G28" s="26">
        <v>0.94513888888888886</v>
      </c>
      <c r="H28" s="26">
        <v>0.27847222222222223</v>
      </c>
    </row>
    <row r="29" spans="1:8">
      <c r="A29" s="17" t="s">
        <v>177</v>
      </c>
      <c r="B29" s="17" t="s">
        <v>248</v>
      </c>
      <c r="C29" s="17" t="s">
        <v>249</v>
      </c>
      <c r="D29" s="17"/>
      <c r="E29" s="18" t="s">
        <v>48</v>
      </c>
      <c r="F29" s="45">
        <f>F28+"00:06"</f>
        <v>0.86597222222222225</v>
      </c>
      <c r="G29" s="45">
        <f>G28+"00:06"</f>
        <v>0.94930555555555551</v>
      </c>
      <c r="H29" s="26">
        <v>0.27847222222222223</v>
      </c>
    </row>
    <row r="30" spans="1:8">
      <c r="A30" s="17" t="s">
        <v>164</v>
      </c>
      <c r="B30" s="17" t="s">
        <v>165</v>
      </c>
      <c r="C30" s="17" t="s">
        <v>168</v>
      </c>
      <c r="D30" s="70">
        <v>4.8611111111111112E-3</v>
      </c>
      <c r="E30" s="18" t="s">
        <v>48</v>
      </c>
      <c r="F30" s="45">
        <f>F29+$D30</f>
        <v>0.87083333333333335</v>
      </c>
      <c r="G30" s="45">
        <f>G29+$D30</f>
        <v>0.95416666666666661</v>
      </c>
      <c r="H30" s="26">
        <v>0.28055555555555556</v>
      </c>
    </row>
    <row r="31" spans="1:8">
      <c r="A31" s="17" t="s">
        <v>20</v>
      </c>
      <c r="B31" s="17" t="s">
        <v>162</v>
      </c>
      <c r="C31" s="17" t="s">
        <v>163</v>
      </c>
      <c r="D31" s="71">
        <v>6.9444444444444441E-3</v>
      </c>
      <c r="E31" s="18" t="s">
        <v>47</v>
      </c>
      <c r="F31" s="45">
        <f>F30+$D31</f>
        <v>0.87777777777777777</v>
      </c>
      <c r="G31" s="45">
        <f>G30+$D31</f>
        <v>0.96111111111111103</v>
      </c>
      <c r="H31" s="26">
        <v>0.28402777777777777</v>
      </c>
    </row>
    <row r="32" spans="1:8">
      <c r="A32" s="168" t="s">
        <v>45</v>
      </c>
      <c r="B32" s="168"/>
      <c r="C32" s="168"/>
      <c r="D32" s="168"/>
      <c r="E32" s="168"/>
      <c r="F32" s="34"/>
      <c r="G32" s="34"/>
      <c r="H32" s="34"/>
    </row>
    <row r="34" spans="1:3" ht="15">
      <c r="A34" s="4" t="s">
        <v>1</v>
      </c>
      <c r="B34" s="5"/>
    </row>
    <row r="35" spans="1:3" ht="15">
      <c r="A35" s="6" t="s">
        <v>0</v>
      </c>
      <c r="B35" s="5"/>
    </row>
    <row r="36" spans="1:3" ht="15">
      <c r="A36" s="7" t="s">
        <v>2</v>
      </c>
      <c r="B36" s="5"/>
    </row>
    <row r="37" spans="1:3">
      <c r="A37" s="8"/>
      <c r="B37" s="8"/>
    </row>
    <row r="38" spans="1:3">
      <c r="A38" s="8"/>
      <c r="B38" s="8"/>
    </row>
    <row r="39" spans="1:3">
      <c r="A39" s="9" t="s">
        <v>5</v>
      </c>
      <c r="B39" s="10" t="s">
        <v>6</v>
      </c>
    </row>
    <row r="42" spans="1:3">
      <c r="A42" s="12"/>
      <c r="B42" s="12"/>
      <c r="C42" s="12"/>
    </row>
    <row r="43" spans="1:3">
      <c r="A43" s="13"/>
      <c r="B43" s="12"/>
      <c r="C43" s="12"/>
    </row>
    <row r="44" spans="1:3">
      <c r="A44" s="12"/>
      <c r="B44" s="12"/>
      <c r="C44" s="12"/>
    </row>
  </sheetData>
  <mergeCells count="6">
    <mergeCell ref="A32:E32"/>
    <mergeCell ref="A7:E7"/>
    <mergeCell ref="A8:E8"/>
    <mergeCell ref="A9:E9"/>
    <mergeCell ref="A10:E10"/>
    <mergeCell ref="A12:E12"/>
  </mergeCells>
  <pageMargins left="0.74803149606299213" right="0.74803149606299213" top="0.74803149606299213" bottom="0.51181102362204722" header="0.51181102362204722" footer="0.74803149606299213"/>
  <pageSetup paperSize="8" orientation="landscape" r:id="rId1"/>
  <headerFooter>
    <oddHeader xml:space="preserve">&amp;LEV Fahrplan zu Fplo 47312 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A9436B-2826-4012-B3A1-A934F4C4ACB5}">
  <dimension ref="A1:O77"/>
  <sheetViews>
    <sheetView workbookViewId="0">
      <pane xSplit="1" topLeftCell="B1" activePane="topRight" state="frozen"/>
      <selection activeCell="J38" sqref="J38"/>
      <selection pane="topRight" activeCell="Q22" sqref="Q22:Q23"/>
    </sheetView>
  </sheetViews>
  <sheetFormatPr baseColWidth="10" defaultColWidth="9.140625" defaultRowHeight="12.75"/>
  <cols>
    <col min="1" max="1" width="28.42578125" style="14" customWidth="1"/>
    <col min="2" max="2" width="35.5703125" style="14" customWidth="1"/>
    <col min="3" max="3" width="8.85546875" style="51" bestFit="1" customWidth="1"/>
    <col min="4" max="4" width="5.42578125" style="14" bestFit="1" customWidth="1"/>
    <col min="5" max="5" width="5.140625" style="51" customWidth="1"/>
    <col min="6" max="8" width="9.140625" style="14"/>
    <col min="9" max="9" width="10.7109375" style="14" customWidth="1"/>
    <col min="10" max="16384" width="9.140625" style="14"/>
  </cols>
  <sheetData>
    <row r="1" spans="1:15" ht="18">
      <c r="A1" s="1" t="s">
        <v>3</v>
      </c>
      <c r="B1" s="1"/>
      <c r="C1" s="55"/>
      <c r="D1" s="1"/>
    </row>
    <row r="2" spans="1:15" ht="18">
      <c r="A2" s="16" t="s">
        <v>55</v>
      </c>
      <c r="B2" s="16"/>
      <c r="C2" s="56"/>
      <c r="D2" s="16"/>
    </row>
    <row r="3" spans="1:15" ht="15">
      <c r="A3" s="2" t="s">
        <v>339</v>
      </c>
      <c r="B3" s="2"/>
      <c r="C3" s="57"/>
      <c r="D3" s="2"/>
    </row>
    <row r="4" spans="1:15" ht="15">
      <c r="A4" s="3" t="s">
        <v>4</v>
      </c>
      <c r="B4" s="3" t="s">
        <v>235</v>
      </c>
      <c r="C4" s="58"/>
      <c r="D4" s="3"/>
    </row>
    <row r="7" spans="1:15">
      <c r="A7" s="165" t="s">
        <v>49</v>
      </c>
      <c r="B7" s="165"/>
      <c r="C7" s="165"/>
      <c r="D7" s="165"/>
      <c r="E7" s="165"/>
      <c r="F7" s="50" t="s">
        <v>234</v>
      </c>
      <c r="G7" s="50" t="s">
        <v>234</v>
      </c>
      <c r="H7" s="50" t="s">
        <v>234</v>
      </c>
      <c r="I7" s="50" t="s">
        <v>234</v>
      </c>
      <c r="J7" s="166" t="s">
        <v>234</v>
      </c>
      <c r="K7" s="167"/>
      <c r="L7" s="166" t="s">
        <v>234</v>
      </c>
      <c r="M7" s="167"/>
      <c r="N7" s="33" t="s">
        <v>161</v>
      </c>
      <c r="O7" s="50" t="s">
        <v>234</v>
      </c>
    </row>
    <row r="8" spans="1:15">
      <c r="A8" s="165" t="s">
        <v>8</v>
      </c>
      <c r="B8" s="165"/>
      <c r="C8" s="165"/>
      <c r="D8" s="165"/>
      <c r="E8" s="165"/>
      <c r="F8" s="123" t="s">
        <v>61</v>
      </c>
      <c r="G8" s="123" t="s">
        <v>62</v>
      </c>
      <c r="H8" s="136" t="s">
        <v>63</v>
      </c>
      <c r="I8" s="136" t="s">
        <v>56</v>
      </c>
      <c r="J8" s="164" t="s">
        <v>57</v>
      </c>
      <c r="K8" s="164"/>
      <c r="L8" s="164" t="s">
        <v>58</v>
      </c>
      <c r="M8" s="164"/>
      <c r="N8" s="136" t="s">
        <v>59</v>
      </c>
      <c r="O8" s="136" t="s">
        <v>60</v>
      </c>
    </row>
    <row r="9" spans="1:15">
      <c r="A9" s="165" t="s">
        <v>50</v>
      </c>
      <c r="B9" s="165"/>
      <c r="C9" s="165"/>
      <c r="D9" s="165"/>
      <c r="E9" s="165"/>
      <c r="F9" s="106" t="s">
        <v>279</v>
      </c>
      <c r="G9" s="136" t="s">
        <v>297</v>
      </c>
      <c r="H9" s="33" t="s">
        <v>297</v>
      </c>
      <c r="I9" s="33" t="s">
        <v>297</v>
      </c>
      <c r="J9" s="164" t="s">
        <v>298</v>
      </c>
      <c r="K9" s="164"/>
      <c r="L9" s="164" t="s">
        <v>299</v>
      </c>
      <c r="M9" s="164"/>
      <c r="N9" s="33" t="s">
        <v>279</v>
      </c>
      <c r="O9" s="136" t="s">
        <v>279</v>
      </c>
    </row>
    <row r="10" spans="1:15">
      <c r="A10" s="165" t="s">
        <v>54</v>
      </c>
      <c r="B10" s="165"/>
      <c r="C10" s="165"/>
      <c r="D10" s="165"/>
      <c r="E10" s="165"/>
      <c r="F10" s="33"/>
      <c r="G10" s="33">
        <v>1</v>
      </c>
      <c r="H10" s="33">
        <v>1</v>
      </c>
      <c r="I10" s="33">
        <v>1</v>
      </c>
      <c r="J10" s="33">
        <v>1</v>
      </c>
      <c r="K10" s="33">
        <v>1</v>
      </c>
      <c r="L10" s="33">
        <v>1</v>
      </c>
      <c r="M10" s="33"/>
      <c r="N10" s="33"/>
      <c r="O10" s="33"/>
    </row>
    <row r="11" spans="1:15">
      <c r="A11" s="37" t="s">
        <v>51</v>
      </c>
      <c r="B11" s="37" t="s">
        <v>52</v>
      </c>
      <c r="C11" s="59" t="s">
        <v>53</v>
      </c>
      <c r="D11" s="35"/>
      <c r="E11" s="59"/>
      <c r="F11" s="36"/>
      <c r="G11" s="36"/>
      <c r="H11" s="36"/>
      <c r="I11" s="36"/>
      <c r="J11" s="36"/>
      <c r="K11" s="36"/>
      <c r="L11" s="36"/>
      <c r="M11" s="36"/>
      <c r="N11" s="36"/>
      <c r="O11" s="36"/>
    </row>
    <row r="12" spans="1:15">
      <c r="A12" s="168" t="s">
        <v>19</v>
      </c>
      <c r="B12" s="168"/>
      <c r="C12" s="168"/>
      <c r="D12" s="168"/>
      <c r="E12" s="168"/>
      <c r="F12" s="34"/>
      <c r="G12" s="34"/>
      <c r="H12" s="34"/>
      <c r="I12" s="34"/>
      <c r="J12" s="34"/>
      <c r="K12" s="34"/>
      <c r="L12" s="34"/>
      <c r="M12" s="34"/>
      <c r="N12" s="34"/>
      <c r="O12" s="34"/>
    </row>
    <row r="13" spans="1:15" ht="12.95" customHeight="1">
      <c r="A13" s="17" t="s">
        <v>44</v>
      </c>
      <c r="B13" s="17" t="s">
        <v>230</v>
      </c>
      <c r="C13" s="25">
        <v>959102</v>
      </c>
      <c r="D13" s="17"/>
      <c r="E13" s="25" t="s">
        <v>48</v>
      </c>
      <c r="F13" s="26">
        <v>0.88194444444444442</v>
      </c>
      <c r="G13" s="163" t="s">
        <v>238</v>
      </c>
      <c r="H13" s="163" t="s">
        <v>239</v>
      </c>
      <c r="I13" s="45">
        <f>I29-"01:36"</f>
        <v>0.92222222222222228</v>
      </c>
      <c r="J13" s="26"/>
      <c r="K13" s="169" t="s">
        <v>340</v>
      </c>
      <c r="L13" s="40"/>
      <c r="M13" s="163" t="s">
        <v>270</v>
      </c>
      <c r="N13" s="25"/>
      <c r="O13" s="26">
        <v>0.21527777777777779</v>
      </c>
    </row>
    <row r="14" spans="1:15">
      <c r="A14" s="17" t="s">
        <v>43</v>
      </c>
      <c r="B14" s="17" t="s">
        <v>236</v>
      </c>
      <c r="C14" s="25">
        <v>8012187</v>
      </c>
      <c r="D14" s="47">
        <v>6.9444444444444441E-3</v>
      </c>
      <c r="E14" s="25" t="s">
        <v>48</v>
      </c>
      <c r="F14" s="26">
        <v>0.88402777777777775</v>
      </c>
      <c r="G14" s="163"/>
      <c r="H14" s="163"/>
      <c r="I14" s="45">
        <f>I13+$D14</f>
        <v>0.9291666666666667</v>
      </c>
      <c r="J14" s="26"/>
      <c r="K14" s="170"/>
      <c r="L14" s="40"/>
      <c r="M14" s="163"/>
      <c r="N14" s="25"/>
      <c r="O14" s="26">
        <v>0.21736111111111112</v>
      </c>
    </row>
    <row r="15" spans="1:15">
      <c r="A15" s="17" t="s">
        <v>42</v>
      </c>
      <c r="B15" s="17" t="s">
        <v>227</v>
      </c>
      <c r="C15" s="25" t="s">
        <v>228</v>
      </c>
      <c r="D15" s="47">
        <v>6.2499999999999995E-3</v>
      </c>
      <c r="E15" s="25" t="s">
        <v>48</v>
      </c>
      <c r="F15" s="26">
        <v>0.88541666666666663</v>
      </c>
      <c r="G15" s="163"/>
      <c r="H15" s="163"/>
      <c r="I15" s="45">
        <f t="shared" ref="I15:I16" si="0">I14+$D15</f>
        <v>0.93541666666666667</v>
      </c>
      <c r="J15" s="26"/>
      <c r="K15" s="170"/>
      <c r="L15" s="40"/>
      <c r="M15" s="163"/>
      <c r="N15" s="25"/>
      <c r="O15" s="26">
        <v>0.21875</v>
      </c>
    </row>
    <row r="16" spans="1:15">
      <c r="A16" s="17" t="s">
        <v>41</v>
      </c>
      <c r="B16" s="17" t="s">
        <v>226</v>
      </c>
      <c r="C16" s="25">
        <v>8071460</v>
      </c>
      <c r="D16" s="47">
        <v>1.3888888888888889E-3</v>
      </c>
      <c r="E16" s="25" t="s">
        <v>48</v>
      </c>
      <c r="F16" s="26">
        <v>0.88680555555555551</v>
      </c>
      <c r="G16" s="163"/>
      <c r="H16" s="163"/>
      <c r="I16" s="45">
        <f t="shared" si="0"/>
        <v>0.93680555555555556</v>
      </c>
      <c r="J16" s="26"/>
      <c r="K16" s="170"/>
      <c r="L16" s="40"/>
      <c r="M16" s="163"/>
      <c r="N16" s="25"/>
      <c r="O16" s="26">
        <v>0.22013888888888888</v>
      </c>
    </row>
    <row r="17" spans="1:15">
      <c r="A17" s="17" t="s">
        <v>40</v>
      </c>
      <c r="B17" s="17" t="s">
        <v>225</v>
      </c>
      <c r="C17" s="25"/>
      <c r="D17" s="47" t="s">
        <v>222</v>
      </c>
      <c r="E17" s="25" t="s">
        <v>48</v>
      </c>
      <c r="F17" s="26">
        <v>0.8881944444444444</v>
      </c>
      <c r="G17" s="163"/>
      <c r="H17" s="163"/>
      <c r="I17" s="45" t="s">
        <v>46</v>
      </c>
      <c r="J17" s="26"/>
      <c r="K17" s="170"/>
      <c r="L17" s="40"/>
      <c r="M17" s="163"/>
      <c r="N17" s="25"/>
      <c r="O17" s="26">
        <v>0.22152777777777777</v>
      </c>
    </row>
    <row r="18" spans="1:15">
      <c r="A18" s="17" t="s">
        <v>83</v>
      </c>
      <c r="B18" s="17" t="s">
        <v>220</v>
      </c>
      <c r="C18" s="25" t="s">
        <v>221</v>
      </c>
      <c r="D18" s="47">
        <v>4.8611111111111112E-3</v>
      </c>
      <c r="E18" s="25" t="s">
        <v>47</v>
      </c>
      <c r="F18" s="26">
        <v>0.88888888888888884</v>
      </c>
      <c r="G18" s="163"/>
      <c r="H18" s="163"/>
      <c r="I18" s="45">
        <f>I16+$D18</f>
        <v>0.94166666666666665</v>
      </c>
      <c r="J18" s="26"/>
      <c r="K18" s="171"/>
      <c r="L18" s="40"/>
      <c r="M18" s="163"/>
      <c r="N18" s="25"/>
      <c r="O18" s="26">
        <v>0.22222222222222221</v>
      </c>
    </row>
    <row r="19" spans="1:15">
      <c r="A19" s="17" t="s">
        <v>83</v>
      </c>
      <c r="B19" s="17" t="s">
        <v>224</v>
      </c>
      <c r="C19" s="25" t="s">
        <v>221</v>
      </c>
      <c r="D19" s="42">
        <v>6.9444444444444447E-4</v>
      </c>
      <c r="E19" s="25" t="s">
        <v>48</v>
      </c>
      <c r="F19" s="26">
        <v>0.89027777777777772</v>
      </c>
      <c r="G19" s="163"/>
      <c r="H19" s="45">
        <v>0.90277777777777779</v>
      </c>
      <c r="I19" s="45">
        <f>I18+$D19</f>
        <v>0.94236111111111109</v>
      </c>
      <c r="J19" s="45">
        <f>K26-"00:45"</f>
        <v>0.99236111111111103</v>
      </c>
      <c r="K19" s="25" t="s">
        <v>46</v>
      </c>
      <c r="L19" s="45">
        <v>0.17222222222222222</v>
      </c>
      <c r="M19" s="25" t="s">
        <v>46</v>
      </c>
      <c r="N19" s="26">
        <v>0.22291666666666668</v>
      </c>
      <c r="O19" s="26">
        <v>0.22361111111111112</v>
      </c>
    </row>
    <row r="20" spans="1:15">
      <c r="A20" s="17" t="s">
        <v>153</v>
      </c>
      <c r="B20" s="17"/>
      <c r="C20" s="25"/>
      <c r="D20" s="17"/>
      <c r="E20" s="25"/>
      <c r="F20" s="25" t="s">
        <v>46</v>
      </c>
      <c r="G20" s="163"/>
      <c r="H20" s="45" t="s">
        <v>46</v>
      </c>
      <c r="I20" s="45" t="s">
        <v>46</v>
      </c>
      <c r="J20" s="45" t="s">
        <v>46</v>
      </c>
      <c r="K20" s="39">
        <v>1.0159722222222223</v>
      </c>
      <c r="L20" s="45" t="s">
        <v>46</v>
      </c>
      <c r="M20" s="39">
        <v>0.19583333333333333</v>
      </c>
      <c r="N20" s="25" t="s">
        <v>46</v>
      </c>
      <c r="O20" s="25" t="s">
        <v>46</v>
      </c>
    </row>
    <row r="21" spans="1:15">
      <c r="A21" s="17" t="s">
        <v>39</v>
      </c>
      <c r="B21" s="17" t="s">
        <v>218</v>
      </c>
      <c r="C21" s="25" t="s">
        <v>219</v>
      </c>
      <c r="D21" s="42">
        <v>6.9444444444444441E-3</v>
      </c>
      <c r="E21" s="25" t="s">
        <v>48</v>
      </c>
      <c r="F21" s="26">
        <v>0.8930555555555556</v>
      </c>
      <c r="G21" s="163"/>
      <c r="H21" s="45">
        <f>H19+$D21</f>
        <v>0.90972222222222221</v>
      </c>
      <c r="I21" s="45">
        <f>I19+$D21</f>
        <v>0.94930555555555551</v>
      </c>
      <c r="J21" s="45">
        <f>J19+$D21</f>
        <v>0.99930555555555545</v>
      </c>
      <c r="K21" s="38" t="s">
        <v>46</v>
      </c>
      <c r="L21" s="45">
        <f>L19+$D21</f>
        <v>0.17916666666666667</v>
      </c>
      <c r="M21" s="38" t="s">
        <v>46</v>
      </c>
      <c r="N21" s="25" t="s">
        <v>46</v>
      </c>
      <c r="O21" s="26">
        <v>0.22638888888888889</v>
      </c>
    </row>
    <row r="22" spans="1:15">
      <c r="A22" s="17" t="s">
        <v>38</v>
      </c>
      <c r="B22" s="17" t="s">
        <v>217</v>
      </c>
      <c r="C22" s="25">
        <v>8012200</v>
      </c>
      <c r="D22" s="42">
        <v>3.472222222222222E-3</v>
      </c>
      <c r="E22" s="25" t="s">
        <v>48</v>
      </c>
      <c r="F22" s="26">
        <v>0.89513888888888893</v>
      </c>
      <c r="G22" s="163"/>
      <c r="H22" s="45">
        <f>H21+$D22</f>
        <v>0.91319444444444442</v>
      </c>
      <c r="I22" s="45">
        <f>I21+$D22</f>
        <v>0.95277777777777772</v>
      </c>
      <c r="J22" s="45">
        <f>J21+$D22</f>
        <v>1.0027777777777778</v>
      </c>
      <c r="K22" s="38" t="s">
        <v>46</v>
      </c>
      <c r="L22" s="45">
        <f>L21+$D22</f>
        <v>0.18263888888888888</v>
      </c>
      <c r="M22" s="38" t="s">
        <v>46</v>
      </c>
      <c r="N22" s="25" t="s">
        <v>46</v>
      </c>
      <c r="O22" s="26">
        <v>0.22847222222222222</v>
      </c>
    </row>
    <row r="23" spans="1:15">
      <c r="A23" s="17" t="s">
        <v>37</v>
      </c>
      <c r="B23" s="17" t="s">
        <v>215</v>
      </c>
      <c r="C23" s="25" t="s">
        <v>216</v>
      </c>
      <c r="D23" s="42">
        <v>7.6388888888888886E-3</v>
      </c>
      <c r="E23" s="25" t="s">
        <v>47</v>
      </c>
      <c r="F23" s="26">
        <v>0.89722222222222225</v>
      </c>
      <c r="G23" s="163"/>
      <c r="H23" s="45">
        <f t="shared" ref="G23:I28" si="1">H22+$D23</f>
        <v>0.92083333333333328</v>
      </c>
      <c r="I23" s="45">
        <f t="shared" si="1"/>
        <v>0.96041666666666659</v>
      </c>
      <c r="J23" s="45">
        <f t="shared" ref="J23:J25" si="2">J22+$D23</f>
        <v>1.0104166666666667</v>
      </c>
      <c r="K23" s="38" t="s">
        <v>46</v>
      </c>
      <c r="L23" s="45">
        <f t="shared" ref="L23:L25" si="3">L22+$D23</f>
        <v>0.19027777777777777</v>
      </c>
      <c r="M23" s="38" t="s">
        <v>46</v>
      </c>
      <c r="N23" s="26">
        <v>0.22708333333333333</v>
      </c>
      <c r="O23" s="26">
        <v>0.23055555555555557</v>
      </c>
    </row>
    <row r="24" spans="1:15">
      <c r="A24" s="17" t="s">
        <v>37</v>
      </c>
      <c r="B24" s="17" t="s">
        <v>215</v>
      </c>
      <c r="C24" s="25" t="s">
        <v>216</v>
      </c>
      <c r="D24" s="48">
        <v>0</v>
      </c>
      <c r="E24" s="25" t="s">
        <v>48</v>
      </c>
      <c r="F24" s="26">
        <v>0.89722222222222225</v>
      </c>
      <c r="G24" s="163"/>
      <c r="H24" s="45">
        <f t="shared" si="1"/>
        <v>0.92083333333333328</v>
      </c>
      <c r="I24" s="45">
        <f t="shared" si="1"/>
        <v>0.96041666666666659</v>
      </c>
      <c r="J24" s="45">
        <f t="shared" si="2"/>
        <v>1.0104166666666667</v>
      </c>
      <c r="K24" s="38" t="s">
        <v>46</v>
      </c>
      <c r="L24" s="45">
        <f t="shared" si="3"/>
        <v>0.19027777777777777</v>
      </c>
      <c r="M24" s="38" t="s">
        <v>46</v>
      </c>
      <c r="N24" s="26">
        <v>0.22708333333333333</v>
      </c>
      <c r="O24" s="26">
        <v>0.23055555555555557</v>
      </c>
    </row>
    <row r="25" spans="1:15">
      <c r="A25" s="17" t="s">
        <v>36</v>
      </c>
      <c r="B25" s="17" t="s">
        <v>165</v>
      </c>
      <c r="C25" s="25" t="s">
        <v>214</v>
      </c>
      <c r="D25" s="42">
        <v>9.0277777777777787E-3</v>
      </c>
      <c r="E25" s="25" t="s">
        <v>47</v>
      </c>
      <c r="F25" s="26">
        <v>0.9</v>
      </c>
      <c r="G25" s="163"/>
      <c r="H25" s="45">
        <f t="shared" si="1"/>
        <v>0.92986111111111103</v>
      </c>
      <c r="I25" s="45">
        <f t="shared" si="1"/>
        <v>0.96944444444444433</v>
      </c>
      <c r="J25" s="45">
        <f t="shared" si="2"/>
        <v>1.0194444444444446</v>
      </c>
      <c r="K25" s="39">
        <v>2.2916666666666665E-2</v>
      </c>
      <c r="L25" s="45">
        <f t="shared" si="3"/>
        <v>0.19930555555555554</v>
      </c>
      <c r="M25" s="39">
        <v>0.20277777777777778</v>
      </c>
      <c r="N25" s="25" t="s">
        <v>46</v>
      </c>
      <c r="O25" s="26">
        <v>0.23333333333333334</v>
      </c>
    </row>
    <row r="26" spans="1:15">
      <c r="A26" s="17" t="s">
        <v>36</v>
      </c>
      <c r="B26" s="17" t="s">
        <v>165</v>
      </c>
      <c r="C26" s="25" t="s">
        <v>214</v>
      </c>
      <c r="D26" s="48">
        <v>0</v>
      </c>
      <c r="E26" s="25" t="s">
        <v>48</v>
      </c>
      <c r="F26" s="26">
        <v>0.9</v>
      </c>
      <c r="G26" s="45">
        <v>0.90694444444444444</v>
      </c>
      <c r="H26" s="45">
        <f t="shared" si="1"/>
        <v>0.92986111111111103</v>
      </c>
      <c r="I26" s="45">
        <f t="shared" si="1"/>
        <v>0.96944444444444433</v>
      </c>
      <c r="J26" s="26" t="s">
        <v>237</v>
      </c>
      <c r="K26" s="26">
        <v>1.023611111111111</v>
      </c>
      <c r="L26" s="26" t="s">
        <v>237</v>
      </c>
      <c r="M26" s="26">
        <v>0.20347222222222222</v>
      </c>
      <c r="N26" s="25" t="s">
        <v>46</v>
      </c>
      <c r="O26" s="26">
        <v>0.23333333333333334</v>
      </c>
    </row>
    <row r="27" spans="1:15">
      <c r="A27" s="17" t="s">
        <v>35</v>
      </c>
      <c r="B27" s="17" t="s">
        <v>212</v>
      </c>
      <c r="C27" s="25" t="s">
        <v>213</v>
      </c>
      <c r="D27" s="42">
        <v>6.2499999999999995E-3</v>
      </c>
      <c r="E27" s="25" t="s">
        <v>48</v>
      </c>
      <c r="F27" s="26">
        <v>0.90208333333333335</v>
      </c>
      <c r="G27" s="45">
        <f t="shared" si="1"/>
        <v>0.91319444444444442</v>
      </c>
      <c r="H27" s="45">
        <f t="shared" si="1"/>
        <v>0.93611111111111101</v>
      </c>
      <c r="I27" s="45">
        <f t="shared" si="1"/>
        <v>0.97569444444444431</v>
      </c>
      <c r="J27" s="26"/>
      <c r="K27" s="26">
        <v>2.5694444444444443E-2</v>
      </c>
      <c r="L27" s="26"/>
      <c r="M27" s="26">
        <v>0.2048611111111111</v>
      </c>
      <c r="N27" s="25" t="s">
        <v>46</v>
      </c>
      <c r="O27" s="26">
        <v>0.23541666666666666</v>
      </c>
    </row>
    <row r="28" spans="1:15">
      <c r="A28" s="17" t="s">
        <v>34</v>
      </c>
      <c r="B28" s="17" t="s">
        <v>196</v>
      </c>
      <c r="C28" s="25" t="s">
        <v>211</v>
      </c>
      <c r="D28" s="42">
        <v>9.0277777777777787E-3</v>
      </c>
      <c r="E28" s="25" t="s">
        <v>47</v>
      </c>
      <c r="F28" s="26">
        <v>0.90486111111111112</v>
      </c>
      <c r="G28" s="45">
        <f t="shared" si="1"/>
        <v>0.92222222222222217</v>
      </c>
      <c r="H28" s="45">
        <f t="shared" si="1"/>
        <v>0.94513888888888875</v>
      </c>
      <c r="I28" s="45">
        <f t="shared" si="1"/>
        <v>0.98472222222222205</v>
      </c>
      <c r="J28" s="26"/>
      <c r="K28" s="26">
        <v>2.8472222222222222E-2</v>
      </c>
      <c r="L28" s="26"/>
      <c r="M28" s="26">
        <v>0.20694444444444443</v>
      </c>
      <c r="N28" s="26">
        <v>0.23194444444444445</v>
      </c>
      <c r="O28" s="26">
        <v>0.23819444444444443</v>
      </c>
    </row>
    <row r="29" spans="1:15">
      <c r="A29" s="17" t="s">
        <v>34</v>
      </c>
      <c r="B29" s="17"/>
      <c r="C29" s="25"/>
      <c r="D29" s="17"/>
      <c r="E29" s="25" t="s">
        <v>48</v>
      </c>
      <c r="F29" s="26">
        <v>0.90555555555555556</v>
      </c>
      <c r="G29" s="26">
        <v>0.92638888888888893</v>
      </c>
      <c r="H29" s="26">
        <v>0.94930555555555551</v>
      </c>
      <c r="I29" s="26">
        <v>0.98888888888888893</v>
      </c>
      <c r="J29" s="26"/>
      <c r="K29" s="26">
        <v>2.9166666666666667E-2</v>
      </c>
      <c r="L29" s="26"/>
      <c r="M29" s="26">
        <v>0.2076388888888889</v>
      </c>
      <c r="N29" s="26">
        <v>0.2326388888888889</v>
      </c>
      <c r="O29" s="26">
        <v>0.2388888888888889</v>
      </c>
    </row>
    <row r="30" spans="1:15">
      <c r="A30" s="17" t="s">
        <v>33</v>
      </c>
      <c r="B30" s="17"/>
      <c r="C30" s="25"/>
      <c r="D30" s="17"/>
      <c r="E30" s="25" t="s">
        <v>48</v>
      </c>
      <c r="F30" s="26">
        <v>0.90833333333333333</v>
      </c>
      <c r="G30" s="26">
        <v>0.9291666666666667</v>
      </c>
      <c r="H30" s="26">
        <v>0.95208333333333328</v>
      </c>
      <c r="I30" s="26">
        <v>0.9916666666666667</v>
      </c>
      <c r="J30" s="26"/>
      <c r="K30" s="26">
        <v>3.1944444444444442E-2</v>
      </c>
      <c r="L30" s="26"/>
      <c r="M30" s="26">
        <v>0.21041666666666667</v>
      </c>
      <c r="N30" s="25" t="s">
        <v>46</v>
      </c>
      <c r="O30" s="25" t="s">
        <v>46</v>
      </c>
    </row>
    <row r="31" spans="1:15">
      <c r="A31" s="17" t="s">
        <v>32</v>
      </c>
      <c r="B31" s="17"/>
      <c r="C31" s="25"/>
      <c r="D31" s="17"/>
      <c r="E31" s="25" t="s">
        <v>47</v>
      </c>
      <c r="F31" s="26">
        <v>0.91111111111111109</v>
      </c>
      <c r="G31" s="26">
        <v>0.93194444444444446</v>
      </c>
      <c r="H31" s="26">
        <v>0.95486111111111116</v>
      </c>
      <c r="I31" s="26">
        <v>0.99444444444444446</v>
      </c>
      <c r="J31" s="26"/>
      <c r="K31" s="26">
        <v>3.4722222222222224E-2</v>
      </c>
      <c r="L31" s="26"/>
      <c r="M31" s="26">
        <v>0.29652777777777778</v>
      </c>
      <c r="N31" s="26">
        <v>0.23680555555555555</v>
      </c>
      <c r="O31" s="26">
        <v>0.24305555555555555</v>
      </c>
    </row>
    <row r="32" spans="1:15">
      <c r="A32" s="17" t="s">
        <v>32</v>
      </c>
      <c r="B32" s="17" t="s">
        <v>196</v>
      </c>
      <c r="C32" s="25" t="s">
        <v>197</v>
      </c>
      <c r="D32" s="17"/>
      <c r="E32" s="25" t="s">
        <v>48</v>
      </c>
      <c r="F32" s="26">
        <v>0.91180555555555554</v>
      </c>
      <c r="G32" s="26">
        <v>0.93263888888888891</v>
      </c>
      <c r="H32" s="26">
        <v>0.9555555555555556</v>
      </c>
      <c r="I32" s="26">
        <v>0.99513888888888891</v>
      </c>
      <c r="J32" s="26"/>
      <c r="K32" s="25"/>
      <c r="L32" s="25"/>
      <c r="M32" s="26">
        <v>0.22430555555555556</v>
      </c>
      <c r="N32" s="26">
        <v>0.2388888888888889</v>
      </c>
      <c r="O32" s="26">
        <v>0.24444444444444444</v>
      </c>
    </row>
    <row r="33" spans="1:15">
      <c r="A33" s="17" t="s">
        <v>159</v>
      </c>
      <c r="B33" s="17" t="s">
        <v>198</v>
      </c>
      <c r="C33" s="25" t="s">
        <v>199</v>
      </c>
      <c r="D33" s="42">
        <v>6.2499999999999995E-3</v>
      </c>
      <c r="E33" s="25" t="s">
        <v>48</v>
      </c>
      <c r="F33" s="25" t="s">
        <v>46</v>
      </c>
      <c r="G33" s="26">
        <v>0.93472222222222223</v>
      </c>
      <c r="H33" s="26">
        <v>0.95763888888888893</v>
      </c>
      <c r="I33" s="25" t="s">
        <v>46</v>
      </c>
      <c r="J33" s="26"/>
      <c r="K33" s="25"/>
      <c r="L33" s="25"/>
      <c r="M33" s="26">
        <v>0.22638888888888889</v>
      </c>
      <c r="N33" s="25" t="s">
        <v>46</v>
      </c>
      <c r="O33" s="25" t="s">
        <v>46</v>
      </c>
    </row>
    <row r="34" spans="1:15">
      <c r="A34" s="17" t="s">
        <v>158</v>
      </c>
      <c r="B34" s="17" t="s">
        <v>200</v>
      </c>
      <c r="C34" s="25" t="s">
        <v>201</v>
      </c>
      <c r="D34" s="42">
        <v>5.5555555555555558E-3</v>
      </c>
      <c r="E34" s="25" t="s">
        <v>47</v>
      </c>
      <c r="F34" s="25" t="s">
        <v>46</v>
      </c>
      <c r="G34" s="26">
        <v>0.93611111111111101</v>
      </c>
      <c r="H34" s="26">
        <v>0.9590277777777777</v>
      </c>
      <c r="I34" s="25" t="s">
        <v>46</v>
      </c>
      <c r="J34" s="26"/>
      <c r="K34" s="25"/>
      <c r="L34" s="25"/>
      <c r="M34" s="26">
        <v>0.10277777777777777</v>
      </c>
      <c r="N34" s="25" t="s">
        <v>46</v>
      </c>
      <c r="O34" s="25" t="s">
        <v>46</v>
      </c>
    </row>
    <row r="35" spans="1:15">
      <c r="A35" s="17" t="s">
        <v>158</v>
      </c>
      <c r="B35" s="17" t="s">
        <v>200</v>
      </c>
      <c r="C35" s="25" t="s">
        <v>201</v>
      </c>
      <c r="D35" s="48">
        <v>0</v>
      </c>
      <c r="E35" s="25" t="s">
        <v>48</v>
      </c>
      <c r="F35" s="25" t="s">
        <v>46</v>
      </c>
      <c r="G35" s="26">
        <v>0.93680555555555556</v>
      </c>
      <c r="H35" s="26">
        <v>0.9590277777777777</v>
      </c>
      <c r="I35" s="25" t="s">
        <v>46</v>
      </c>
      <c r="J35" s="26"/>
      <c r="K35" s="25"/>
      <c r="L35" s="25"/>
      <c r="M35" s="26">
        <v>0.22847222222222222</v>
      </c>
      <c r="N35" s="25" t="s">
        <v>46</v>
      </c>
      <c r="O35" s="25" t="s">
        <v>46</v>
      </c>
    </row>
    <row r="36" spans="1:15">
      <c r="A36" s="17" t="s">
        <v>157</v>
      </c>
      <c r="B36" s="17" t="s">
        <v>202</v>
      </c>
      <c r="C36" s="25" t="s">
        <v>203</v>
      </c>
      <c r="D36" s="42">
        <v>3.472222222222222E-3</v>
      </c>
      <c r="E36" s="25" t="s">
        <v>48</v>
      </c>
      <c r="F36" s="25" t="s">
        <v>46</v>
      </c>
      <c r="G36" s="26">
        <v>0.93819444444444444</v>
      </c>
      <c r="H36" s="54">
        <v>0.96805555555555556</v>
      </c>
      <c r="I36" s="25" t="s">
        <v>46</v>
      </c>
      <c r="J36" s="26"/>
      <c r="K36" s="25"/>
      <c r="L36" s="25"/>
      <c r="M36" s="26">
        <v>0.2298611111111111</v>
      </c>
      <c r="N36" s="25" t="s">
        <v>46</v>
      </c>
      <c r="O36" s="25" t="s">
        <v>46</v>
      </c>
    </row>
    <row r="37" spans="1:15">
      <c r="A37" s="17" t="s">
        <v>156</v>
      </c>
      <c r="B37" s="17" t="s">
        <v>204</v>
      </c>
      <c r="C37" s="25" t="s">
        <v>205</v>
      </c>
      <c r="D37" s="42">
        <v>4.8611111111111112E-3</v>
      </c>
      <c r="E37" s="25" t="s">
        <v>48</v>
      </c>
      <c r="F37" s="25" t="s">
        <v>46</v>
      </c>
      <c r="G37" s="26">
        <v>0.94027777777777777</v>
      </c>
      <c r="H37" s="54">
        <v>0.97013888888888888</v>
      </c>
      <c r="I37" s="25" t="s">
        <v>46</v>
      </c>
      <c r="J37" s="26"/>
      <c r="K37" s="25"/>
      <c r="L37" s="25"/>
      <c r="M37" s="26">
        <v>0.23194444444444445</v>
      </c>
      <c r="N37" s="25" t="s">
        <v>46</v>
      </c>
      <c r="O37" s="25" t="s">
        <v>46</v>
      </c>
    </row>
    <row r="38" spans="1:15">
      <c r="A38" s="17" t="s">
        <v>155</v>
      </c>
      <c r="B38" s="17" t="s">
        <v>206</v>
      </c>
      <c r="C38" s="25" t="s">
        <v>207</v>
      </c>
      <c r="D38" s="42">
        <v>5.5555555555555558E-3</v>
      </c>
      <c r="E38" s="25" t="s">
        <v>48</v>
      </c>
      <c r="F38" s="25" t="s">
        <v>46</v>
      </c>
      <c r="G38" s="26">
        <v>0.94236111111111109</v>
      </c>
      <c r="H38" s="54">
        <v>0.97222222222222221</v>
      </c>
      <c r="I38" s="25" t="s">
        <v>46</v>
      </c>
      <c r="J38" s="26"/>
      <c r="K38" s="25"/>
      <c r="L38" s="25"/>
      <c r="M38" s="26">
        <v>0.23402777777777778</v>
      </c>
      <c r="N38" s="25" t="s">
        <v>46</v>
      </c>
      <c r="O38" s="25" t="s">
        <v>46</v>
      </c>
    </row>
    <row r="39" spans="1:15">
      <c r="A39" s="17" t="s">
        <v>154</v>
      </c>
      <c r="B39" s="17" t="s">
        <v>208</v>
      </c>
      <c r="C39" s="25">
        <v>8071887</v>
      </c>
      <c r="D39" s="42">
        <v>7.6388888888888886E-3</v>
      </c>
      <c r="E39" s="25" t="s">
        <v>48</v>
      </c>
      <c r="F39" s="25" t="s">
        <v>46</v>
      </c>
      <c r="G39" s="26">
        <v>0.9458333333333333</v>
      </c>
      <c r="H39" s="54">
        <v>0.97499999999999998</v>
      </c>
      <c r="I39" s="25" t="s">
        <v>46</v>
      </c>
      <c r="J39" s="26"/>
      <c r="K39" s="25"/>
      <c r="L39" s="25"/>
      <c r="M39" s="26">
        <v>0.23749999999999999</v>
      </c>
      <c r="N39" s="25" t="s">
        <v>46</v>
      </c>
      <c r="O39" s="25" t="s">
        <v>46</v>
      </c>
    </row>
    <row r="40" spans="1:15">
      <c r="A40" s="17" t="s">
        <v>20</v>
      </c>
      <c r="B40" s="17" t="s">
        <v>162</v>
      </c>
      <c r="C40" s="25" t="s">
        <v>163</v>
      </c>
      <c r="D40" s="42">
        <v>1.1111111111111112E-2</v>
      </c>
      <c r="E40" s="25" t="s">
        <v>240</v>
      </c>
      <c r="F40" s="25" t="s">
        <v>46</v>
      </c>
      <c r="G40" s="26">
        <v>0.94861111111111107</v>
      </c>
      <c r="H40" s="54">
        <v>0.9770833333333333</v>
      </c>
      <c r="I40" s="25" t="s">
        <v>46</v>
      </c>
      <c r="J40" s="26"/>
      <c r="K40" s="25"/>
      <c r="L40" s="25"/>
      <c r="M40" s="26">
        <v>0.24027777777777778</v>
      </c>
      <c r="N40" s="26">
        <v>0.24930555555555556</v>
      </c>
      <c r="O40" s="25" t="s">
        <v>46</v>
      </c>
    </row>
    <row r="41" spans="1:15">
      <c r="A41" s="17" t="s">
        <v>164</v>
      </c>
      <c r="B41" s="17" t="s">
        <v>165</v>
      </c>
      <c r="C41" s="25" t="s">
        <v>168</v>
      </c>
      <c r="D41" s="42">
        <v>6.9444444444444441E-3</v>
      </c>
      <c r="E41" s="25" t="s">
        <v>47</v>
      </c>
      <c r="F41" s="25" t="s">
        <v>46</v>
      </c>
      <c r="G41" s="25" t="s">
        <v>170</v>
      </c>
      <c r="H41" s="25" t="s">
        <v>170</v>
      </c>
      <c r="I41" s="25" t="s">
        <v>46</v>
      </c>
      <c r="J41" s="26"/>
      <c r="K41" s="25"/>
      <c r="L41" s="25"/>
      <c r="M41" s="25" t="s">
        <v>170</v>
      </c>
      <c r="N41" s="26">
        <v>0.25277777777777777</v>
      </c>
      <c r="O41" s="25" t="s">
        <v>46</v>
      </c>
    </row>
    <row r="42" spans="1:15">
      <c r="A42" s="17" t="s">
        <v>164</v>
      </c>
      <c r="B42" s="17" t="s">
        <v>165</v>
      </c>
      <c r="C42" s="25" t="s">
        <v>168</v>
      </c>
      <c r="D42" s="42">
        <v>0</v>
      </c>
      <c r="E42" s="25" t="s">
        <v>48</v>
      </c>
      <c r="F42" s="25" t="s">
        <v>46</v>
      </c>
      <c r="G42" s="26" t="s">
        <v>170</v>
      </c>
      <c r="H42" s="26"/>
      <c r="I42" s="25" t="s">
        <v>46</v>
      </c>
      <c r="J42" s="26"/>
      <c r="K42" s="25"/>
      <c r="L42" s="25"/>
      <c r="M42" s="26"/>
      <c r="N42" s="26">
        <v>0.25347222222222221</v>
      </c>
      <c r="O42" s="25" t="s">
        <v>46</v>
      </c>
    </row>
    <row r="43" spans="1:15">
      <c r="A43" s="17" t="s">
        <v>166</v>
      </c>
      <c r="B43" s="17" t="s">
        <v>167</v>
      </c>
      <c r="C43" s="25" t="s">
        <v>169</v>
      </c>
      <c r="D43" s="42">
        <v>3.472222222222222E-3</v>
      </c>
      <c r="E43" s="25" t="s">
        <v>47</v>
      </c>
      <c r="F43" s="25" t="s">
        <v>46</v>
      </c>
      <c r="G43" s="26" t="s">
        <v>170</v>
      </c>
      <c r="H43" s="26"/>
      <c r="I43" s="25" t="s">
        <v>46</v>
      </c>
      <c r="J43" s="26"/>
      <c r="K43" s="25"/>
      <c r="L43" s="25"/>
      <c r="M43" s="26"/>
      <c r="N43" s="26">
        <v>0.25555555555555554</v>
      </c>
      <c r="O43" s="25" t="s">
        <v>46</v>
      </c>
    </row>
    <row r="44" spans="1:15">
      <c r="A44" s="17" t="s">
        <v>166</v>
      </c>
      <c r="B44" s="17" t="s">
        <v>167</v>
      </c>
      <c r="C44" s="25" t="s">
        <v>169</v>
      </c>
      <c r="D44" s="48">
        <v>0</v>
      </c>
      <c r="E44" s="25" t="s">
        <v>48</v>
      </c>
      <c r="F44" s="25" t="s">
        <v>46</v>
      </c>
      <c r="G44" s="26" t="s">
        <v>170</v>
      </c>
      <c r="H44" s="26"/>
      <c r="I44" s="25" t="s">
        <v>46</v>
      </c>
      <c r="J44" s="26"/>
      <c r="K44" s="25"/>
      <c r="L44" s="25"/>
      <c r="M44" s="26"/>
      <c r="N44" s="26">
        <v>0.25555555555555554</v>
      </c>
      <c r="O44" s="25" t="s">
        <v>46</v>
      </c>
    </row>
    <row r="45" spans="1:15">
      <c r="A45" s="17" t="s">
        <v>288</v>
      </c>
      <c r="B45" s="17" t="s">
        <v>289</v>
      </c>
      <c r="C45" s="25" t="s">
        <v>290</v>
      </c>
      <c r="D45" s="42">
        <v>9.0277777777777787E-3</v>
      </c>
      <c r="E45" s="25" t="s">
        <v>48</v>
      </c>
      <c r="F45" s="25" t="s">
        <v>46</v>
      </c>
      <c r="G45" s="26" t="s">
        <v>170</v>
      </c>
      <c r="H45" s="26"/>
      <c r="I45" s="25" t="s">
        <v>46</v>
      </c>
      <c r="J45" s="26"/>
      <c r="K45" s="25"/>
      <c r="L45" s="25"/>
      <c r="M45" s="26"/>
      <c r="N45" s="26"/>
      <c r="O45" s="25" t="s">
        <v>46</v>
      </c>
    </row>
    <row r="46" spans="1:15">
      <c r="A46" s="17" t="s">
        <v>286</v>
      </c>
      <c r="B46" s="17" t="s">
        <v>287</v>
      </c>
      <c r="C46" s="25">
        <v>958082</v>
      </c>
      <c r="D46" s="42">
        <v>1.0416666666666666E-2</v>
      </c>
      <c r="E46" s="25" t="s">
        <v>47</v>
      </c>
      <c r="F46" s="25" t="s">
        <v>46</v>
      </c>
      <c r="G46" s="26" t="s">
        <v>170</v>
      </c>
      <c r="H46" s="26"/>
      <c r="I46" s="25" t="s">
        <v>46</v>
      </c>
      <c r="J46" s="26"/>
      <c r="K46" s="25"/>
      <c r="L46" s="25"/>
      <c r="M46" s="26"/>
      <c r="N46" s="26"/>
      <c r="O46" s="25" t="s">
        <v>46</v>
      </c>
    </row>
    <row r="47" spans="1:15">
      <c r="A47" s="17" t="s">
        <v>286</v>
      </c>
      <c r="B47" s="17" t="s">
        <v>165</v>
      </c>
      <c r="C47" s="25">
        <v>8010154</v>
      </c>
      <c r="D47" s="42">
        <v>2.0833333333333333E-3</v>
      </c>
      <c r="E47" s="25" t="s">
        <v>48</v>
      </c>
      <c r="F47" s="25" t="s">
        <v>46</v>
      </c>
      <c r="G47" s="26" t="s">
        <v>170</v>
      </c>
      <c r="H47" s="26"/>
      <c r="I47" s="25" t="s">
        <v>46</v>
      </c>
      <c r="J47" s="26"/>
      <c r="K47" s="25"/>
      <c r="L47" s="25"/>
      <c r="M47" s="26"/>
      <c r="N47" s="26"/>
      <c r="O47" s="25" t="s">
        <v>46</v>
      </c>
    </row>
    <row r="48" spans="1:15">
      <c r="A48" s="17" t="s">
        <v>284</v>
      </c>
      <c r="B48" s="17" t="s">
        <v>285</v>
      </c>
      <c r="C48" s="25">
        <v>8012263</v>
      </c>
      <c r="D48" s="42">
        <v>7.6388888888888886E-3</v>
      </c>
      <c r="E48" s="25" t="s">
        <v>48</v>
      </c>
      <c r="F48" s="25" t="s">
        <v>46</v>
      </c>
      <c r="G48" s="26" t="s">
        <v>170</v>
      </c>
      <c r="H48" s="26"/>
      <c r="I48" s="25" t="s">
        <v>46</v>
      </c>
      <c r="J48" s="26"/>
      <c r="K48" s="25"/>
      <c r="L48" s="25"/>
      <c r="M48" s="26"/>
      <c r="N48" s="26"/>
      <c r="O48" s="25" t="s">
        <v>46</v>
      </c>
    </row>
    <row r="49" spans="1:15">
      <c r="A49" s="17" t="s">
        <v>282</v>
      </c>
      <c r="B49" s="17" t="s">
        <v>283</v>
      </c>
      <c r="C49" s="25">
        <v>8012678</v>
      </c>
      <c r="D49" s="42">
        <v>3.472222222222222E-3</v>
      </c>
      <c r="E49" s="25" t="s">
        <v>48</v>
      </c>
      <c r="F49" s="25" t="s">
        <v>46</v>
      </c>
      <c r="G49" s="26" t="s">
        <v>170</v>
      </c>
      <c r="H49" s="26"/>
      <c r="I49" s="25" t="s">
        <v>46</v>
      </c>
      <c r="J49" s="26"/>
      <c r="K49" s="25"/>
      <c r="L49" s="25"/>
      <c r="M49" s="26"/>
      <c r="N49" s="26"/>
      <c r="O49" s="25" t="s">
        <v>46</v>
      </c>
    </row>
    <row r="50" spans="1:15">
      <c r="A50" s="17" t="s">
        <v>280</v>
      </c>
      <c r="B50" s="17" t="s">
        <v>281</v>
      </c>
      <c r="C50" s="25">
        <v>8011673</v>
      </c>
      <c r="D50" s="42">
        <v>9.7222222222222224E-3</v>
      </c>
      <c r="E50" s="25" t="s">
        <v>47</v>
      </c>
      <c r="F50" s="25" t="s">
        <v>46</v>
      </c>
      <c r="G50" s="26" t="s">
        <v>170</v>
      </c>
      <c r="H50" s="26"/>
      <c r="I50" s="25" t="s">
        <v>46</v>
      </c>
      <c r="J50" s="26"/>
      <c r="K50" s="25"/>
      <c r="L50" s="25"/>
      <c r="M50" s="26"/>
      <c r="N50" s="26"/>
      <c r="O50" s="25" t="s">
        <v>46</v>
      </c>
    </row>
    <row r="51" spans="1:15">
      <c r="A51" s="17" t="s">
        <v>280</v>
      </c>
      <c r="B51" s="17"/>
      <c r="C51" s="25"/>
      <c r="D51" s="42"/>
      <c r="E51" s="25" t="s">
        <v>48</v>
      </c>
      <c r="F51" s="25" t="s">
        <v>46</v>
      </c>
      <c r="G51" s="26" t="s">
        <v>170</v>
      </c>
      <c r="H51" s="26"/>
      <c r="I51" s="25" t="s">
        <v>46</v>
      </c>
      <c r="J51" s="26"/>
      <c r="K51" s="25"/>
      <c r="L51" s="25"/>
      <c r="M51" s="26"/>
      <c r="N51" s="26"/>
      <c r="O51" s="25" t="s">
        <v>46</v>
      </c>
    </row>
    <row r="52" spans="1:15">
      <c r="A52" s="17" t="s">
        <v>31</v>
      </c>
      <c r="B52" s="17"/>
      <c r="C52" s="25"/>
      <c r="D52" s="17"/>
      <c r="E52" s="25" t="s">
        <v>48</v>
      </c>
      <c r="F52" s="26">
        <v>0.91874999999999996</v>
      </c>
      <c r="G52" s="25"/>
      <c r="H52" s="25"/>
      <c r="I52" s="26">
        <v>2.0833333333333333E-3</v>
      </c>
      <c r="J52" s="26"/>
      <c r="K52" s="25"/>
      <c r="L52" s="25"/>
      <c r="M52" s="25"/>
      <c r="N52" s="25" t="s">
        <v>170</v>
      </c>
      <c r="O52" s="26">
        <v>0.24791666666666667</v>
      </c>
    </row>
    <row r="53" spans="1:15">
      <c r="A53" s="17" t="s">
        <v>30</v>
      </c>
      <c r="B53" s="17"/>
      <c r="C53" s="25"/>
      <c r="D53" s="17"/>
      <c r="E53" s="25" t="s">
        <v>48</v>
      </c>
      <c r="F53" s="26">
        <v>0.92152777777777772</v>
      </c>
      <c r="G53" s="25"/>
      <c r="H53" s="25"/>
      <c r="I53" s="26">
        <v>4.8611111111111112E-3</v>
      </c>
      <c r="J53" s="26"/>
      <c r="K53" s="25"/>
      <c r="L53" s="25"/>
      <c r="M53" s="25"/>
      <c r="N53" s="25"/>
      <c r="O53" s="26">
        <v>0.25416666666666665</v>
      </c>
    </row>
    <row r="54" spans="1:15">
      <c r="A54" s="17" t="s">
        <v>29</v>
      </c>
      <c r="B54" s="17"/>
      <c r="C54" s="25"/>
      <c r="D54" s="17"/>
      <c r="E54" s="25" t="s">
        <v>48</v>
      </c>
      <c r="F54" s="26">
        <v>0.92500000000000004</v>
      </c>
      <c r="G54" s="25"/>
      <c r="H54" s="25"/>
      <c r="I54" s="26">
        <v>8.3333333333333332E-3</v>
      </c>
      <c r="J54" s="26"/>
      <c r="K54" s="25"/>
      <c r="L54" s="25"/>
      <c r="M54" s="25"/>
      <c r="N54" s="25"/>
      <c r="O54" s="26">
        <v>0.25763888888888886</v>
      </c>
    </row>
    <row r="55" spans="1:15">
      <c r="A55" s="17" t="s">
        <v>28</v>
      </c>
      <c r="B55" s="17"/>
      <c r="C55" s="25"/>
      <c r="D55" s="17"/>
      <c r="E55" s="25" t="s">
        <v>48</v>
      </c>
      <c r="F55" s="26">
        <v>0.92777777777777781</v>
      </c>
      <c r="G55" s="25"/>
      <c r="H55" s="25"/>
      <c r="I55" s="26">
        <v>1.1111111111111112E-2</v>
      </c>
      <c r="J55" s="26"/>
      <c r="K55" s="25"/>
      <c r="L55" s="25"/>
      <c r="M55" s="25"/>
      <c r="N55" s="25"/>
      <c r="O55" s="26">
        <v>0.26041666666666669</v>
      </c>
    </row>
    <row r="56" spans="1:15">
      <c r="A56" s="17" t="s">
        <v>27</v>
      </c>
      <c r="B56" s="17"/>
      <c r="C56" s="25"/>
      <c r="D56" s="17"/>
      <c r="E56" s="25" t="s">
        <v>48</v>
      </c>
      <c r="F56" s="26">
        <v>0.93055555555555558</v>
      </c>
      <c r="G56" s="25"/>
      <c r="H56" s="25"/>
      <c r="I56" s="26">
        <v>1.3888888888888888E-2</v>
      </c>
      <c r="J56" s="26"/>
      <c r="K56" s="25"/>
      <c r="L56" s="25"/>
      <c r="M56" s="25"/>
      <c r="N56" s="25"/>
      <c r="O56" s="26">
        <v>0.2638888888888889</v>
      </c>
    </row>
    <row r="57" spans="1:15">
      <c r="A57" s="17" t="s">
        <v>26</v>
      </c>
      <c r="B57" s="17"/>
      <c r="C57" s="25"/>
      <c r="D57" s="17"/>
      <c r="E57" s="25" t="s">
        <v>48</v>
      </c>
      <c r="F57" s="26">
        <v>0.93402777777777779</v>
      </c>
      <c r="G57" s="25"/>
      <c r="H57" s="25"/>
      <c r="I57" s="26">
        <v>1.7361111111111112E-2</v>
      </c>
      <c r="J57" s="26"/>
      <c r="K57" s="25"/>
      <c r="L57" s="25"/>
      <c r="M57" s="25"/>
      <c r="N57" s="25"/>
      <c r="O57" s="26">
        <v>0.26666666666666666</v>
      </c>
    </row>
    <row r="58" spans="1:15">
      <c r="A58" s="17" t="s">
        <v>25</v>
      </c>
      <c r="B58" s="17"/>
      <c r="C58" s="25"/>
      <c r="D58" s="17"/>
      <c r="E58" s="25" t="s">
        <v>47</v>
      </c>
      <c r="F58" s="26">
        <v>0.93611111111111112</v>
      </c>
      <c r="G58" s="25"/>
      <c r="H58" s="25"/>
      <c r="I58" s="26">
        <v>1.9444444444444445E-2</v>
      </c>
      <c r="J58" s="26"/>
      <c r="K58" s="25"/>
      <c r="L58" s="25"/>
      <c r="M58" s="25"/>
      <c r="N58" s="25"/>
      <c r="O58" s="26">
        <v>0.26874999999999999</v>
      </c>
    </row>
    <row r="59" spans="1:15">
      <c r="A59" s="17" t="s">
        <v>25</v>
      </c>
      <c r="B59" s="17"/>
      <c r="C59" s="25"/>
      <c r="D59" s="17"/>
      <c r="E59" s="25" t="s">
        <v>48</v>
      </c>
      <c r="F59" s="25"/>
      <c r="G59" s="25"/>
      <c r="H59" s="25"/>
      <c r="I59" s="25"/>
      <c r="J59" s="25"/>
      <c r="K59" s="25"/>
      <c r="L59" s="25"/>
      <c r="M59" s="25"/>
      <c r="N59" s="25"/>
      <c r="O59" s="25"/>
    </row>
    <row r="60" spans="1:15">
      <c r="A60" s="17" t="s">
        <v>24</v>
      </c>
      <c r="B60" s="17"/>
      <c r="C60" s="25"/>
      <c r="D60" s="17"/>
      <c r="E60" s="25" t="s">
        <v>48</v>
      </c>
      <c r="F60" s="25"/>
      <c r="G60" s="25"/>
      <c r="H60" s="25"/>
      <c r="I60" s="25"/>
      <c r="J60" s="25"/>
      <c r="K60" s="25"/>
      <c r="L60" s="25"/>
      <c r="M60" s="25"/>
      <c r="N60" s="25"/>
      <c r="O60" s="25"/>
    </row>
    <row r="61" spans="1:15">
      <c r="A61" s="17" t="s">
        <v>23</v>
      </c>
      <c r="B61" s="17"/>
      <c r="C61" s="25"/>
      <c r="D61" s="17"/>
      <c r="E61" s="25" t="s">
        <v>48</v>
      </c>
      <c r="F61" s="25"/>
      <c r="G61" s="25"/>
      <c r="H61" s="25"/>
      <c r="I61" s="25"/>
      <c r="J61" s="25"/>
      <c r="K61" s="25"/>
      <c r="L61" s="25"/>
      <c r="M61" s="25"/>
      <c r="N61" s="25"/>
      <c r="O61" s="25"/>
    </row>
    <row r="62" spans="1:15">
      <c r="A62" s="17" t="s">
        <v>22</v>
      </c>
      <c r="B62" s="17"/>
      <c r="C62" s="25"/>
      <c r="D62" s="17"/>
      <c r="E62" s="25" t="s">
        <v>47</v>
      </c>
      <c r="F62" s="25"/>
      <c r="G62" s="25"/>
      <c r="H62" s="25"/>
      <c r="I62" s="25"/>
      <c r="J62" s="25"/>
      <c r="K62" s="25"/>
      <c r="L62" s="25"/>
      <c r="M62" s="25"/>
      <c r="N62" s="25"/>
      <c r="O62" s="25"/>
    </row>
    <row r="63" spans="1:15" ht="22.5">
      <c r="A63" s="168" t="s">
        <v>45</v>
      </c>
      <c r="B63" s="168"/>
      <c r="C63" s="168"/>
      <c r="D63" s="168"/>
      <c r="E63" s="168"/>
      <c r="F63" s="34"/>
      <c r="G63" s="34" t="s">
        <v>20</v>
      </c>
      <c r="H63" s="34" t="s">
        <v>21</v>
      </c>
      <c r="I63" s="34"/>
      <c r="J63" s="34"/>
      <c r="K63" s="34"/>
      <c r="L63" s="34"/>
      <c r="M63" s="34" t="s">
        <v>20</v>
      </c>
      <c r="N63" s="34" t="s">
        <v>21</v>
      </c>
      <c r="O63" s="34"/>
    </row>
    <row r="64" spans="1:15">
      <c r="A64" s="156" t="s">
        <v>332</v>
      </c>
    </row>
    <row r="65" spans="1:3" ht="15">
      <c r="A65" s="4" t="s">
        <v>1</v>
      </c>
      <c r="B65" s="5"/>
    </row>
    <row r="66" spans="1:3" ht="15">
      <c r="A66" s="6" t="s">
        <v>0</v>
      </c>
      <c r="B66" s="5"/>
    </row>
    <row r="67" spans="1:3" ht="15">
      <c r="A67" s="7" t="s">
        <v>2</v>
      </c>
      <c r="B67" s="11"/>
    </row>
    <row r="68" spans="1:3">
      <c r="A68" s="8"/>
      <c r="B68" s="8"/>
    </row>
    <row r="69" spans="1:3">
      <c r="A69" s="8"/>
      <c r="B69" s="8"/>
    </row>
    <row r="70" spans="1:3">
      <c r="A70" s="9" t="s">
        <v>5</v>
      </c>
      <c r="B70" s="10" t="s">
        <v>6</v>
      </c>
    </row>
    <row r="73" spans="1:3">
      <c r="A73" s="12"/>
      <c r="B73" s="12"/>
      <c r="C73" s="60"/>
    </row>
    <row r="74" spans="1:3">
      <c r="A74" s="13"/>
      <c r="B74" s="12"/>
      <c r="C74" s="60"/>
    </row>
    <row r="75" spans="1:3">
      <c r="A75" s="13"/>
      <c r="B75" s="12"/>
      <c r="C75" s="60"/>
    </row>
    <row r="76" spans="1:3">
      <c r="A76" s="13"/>
      <c r="B76" s="12"/>
      <c r="C76" s="60"/>
    </row>
    <row r="77" spans="1:3">
      <c r="A77" s="12"/>
      <c r="B77" s="12"/>
      <c r="C77" s="60"/>
    </row>
  </sheetData>
  <mergeCells count="16">
    <mergeCell ref="A63:E63"/>
    <mergeCell ref="A10:E10"/>
    <mergeCell ref="J9:K9"/>
    <mergeCell ref="J8:K8"/>
    <mergeCell ref="G13:G25"/>
    <mergeCell ref="H13:H18"/>
    <mergeCell ref="M13:M18"/>
    <mergeCell ref="L9:M9"/>
    <mergeCell ref="L8:M8"/>
    <mergeCell ref="A7:E7"/>
    <mergeCell ref="A8:E8"/>
    <mergeCell ref="A9:E9"/>
    <mergeCell ref="J7:K7"/>
    <mergeCell ref="L7:M7"/>
    <mergeCell ref="A12:E12"/>
    <mergeCell ref="K13:K18"/>
  </mergeCells>
  <pageMargins left="0.74803149606299213" right="0.74803149606299213" top="0.74803149606299213" bottom="0.51181102362204722" header="0.51181102362204722" footer="0.74803149606299213"/>
  <pageSetup paperSize="8" scale="80" orientation="landscape" r:id="rId1"/>
  <headerFooter>
    <oddHeader xml:space="preserve">&amp;LEV Fahrplan zu Fplo 47312 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1E0D3-6A72-41B6-B658-384CD5B602D2}">
  <dimension ref="A1:S74"/>
  <sheetViews>
    <sheetView topLeftCell="A6" workbookViewId="0">
      <pane xSplit="1" topLeftCell="B1" activePane="topRight" state="frozen"/>
      <selection activeCell="R29" sqref="R29"/>
      <selection pane="topRight" activeCell="L46" sqref="L46"/>
    </sheetView>
  </sheetViews>
  <sheetFormatPr baseColWidth="10" defaultColWidth="9.140625" defaultRowHeight="12.75"/>
  <cols>
    <col min="1" max="1" width="28.42578125" style="14" customWidth="1"/>
    <col min="2" max="2" width="35.5703125" style="14" customWidth="1"/>
    <col min="3" max="3" width="8.85546875" style="51" bestFit="1" customWidth="1"/>
    <col min="4" max="5" width="5.5703125" style="51" bestFit="1" customWidth="1"/>
    <col min="6" max="6" width="3.42578125" style="14" customWidth="1"/>
    <col min="7" max="12" width="9.140625" style="14"/>
    <col min="13" max="13" width="11.42578125" style="14" customWidth="1"/>
    <col min="14" max="16384" width="9.140625" style="14"/>
  </cols>
  <sheetData>
    <row r="1" spans="1:19" ht="18">
      <c r="A1" s="1" t="s">
        <v>3</v>
      </c>
      <c r="B1" s="1"/>
      <c r="C1" s="55"/>
      <c r="D1" s="55"/>
      <c r="E1" s="55"/>
    </row>
    <row r="2" spans="1:19" ht="18">
      <c r="A2" s="16" t="s">
        <v>7</v>
      </c>
      <c r="B2" s="16"/>
      <c r="C2" s="56"/>
      <c r="D2" s="56"/>
      <c r="E2" s="56"/>
    </row>
    <row r="3" spans="1:19" ht="15">
      <c r="A3" s="2" t="s">
        <v>339</v>
      </c>
      <c r="B3" s="2"/>
      <c r="C3" s="57"/>
      <c r="D3" s="57"/>
      <c r="E3" s="57"/>
    </row>
    <row r="4" spans="1:19" ht="15">
      <c r="A4" s="3" t="s">
        <v>4</v>
      </c>
      <c r="B4" s="3" t="s">
        <v>235</v>
      </c>
      <c r="C4" s="58"/>
      <c r="D4" s="58"/>
      <c r="E4" s="58"/>
    </row>
    <row r="6" spans="1:19" s="91" customFormat="1">
      <c r="C6" s="121"/>
      <c r="D6" s="121"/>
      <c r="E6" s="121"/>
    </row>
    <row r="7" spans="1:19">
      <c r="A7" s="165" t="s">
        <v>49</v>
      </c>
      <c r="B7" s="165"/>
      <c r="C7" s="165"/>
      <c r="D7" s="165"/>
      <c r="E7" s="165"/>
      <c r="F7" s="165"/>
      <c r="G7" s="50" t="s">
        <v>234</v>
      </c>
      <c r="H7" s="33" t="s">
        <v>161</v>
      </c>
      <c r="I7" s="117" t="s">
        <v>234</v>
      </c>
      <c r="J7" s="50" t="s">
        <v>234</v>
      </c>
      <c r="K7" s="164" t="s">
        <v>161</v>
      </c>
      <c r="L7" s="164"/>
      <c r="M7" s="50" t="s">
        <v>234</v>
      </c>
      <c r="N7" s="164" t="s">
        <v>161</v>
      </c>
      <c r="O7" s="164"/>
      <c r="P7" s="174" t="s">
        <v>234</v>
      </c>
      <c r="Q7" s="174"/>
      <c r="R7" s="50" t="s">
        <v>234</v>
      </c>
      <c r="S7" s="50" t="s">
        <v>234</v>
      </c>
    </row>
    <row r="8" spans="1:19">
      <c r="A8" s="165" t="s">
        <v>8</v>
      </c>
      <c r="B8" s="165"/>
      <c r="C8" s="165"/>
      <c r="D8" s="165"/>
      <c r="E8" s="165"/>
      <c r="F8" s="165"/>
      <c r="G8" s="33" t="s">
        <v>12</v>
      </c>
      <c r="H8" s="106" t="s">
        <v>13</v>
      </c>
      <c r="I8" s="136" t="s">
        <v>14</v>
      </c>
      <c r="J8" s="136" t="s">
        <v>15</v>
      </c>
      <c r="K8" s="164" t="s">
        <v>16</v>
      </c>
      <c r="L8" s="164"/>
      <c r="M8" s="136" t="s">
        <v>17</v>
      </c>
      <c r="N8" s="164" t="s">
        <v>18</v>
      </c>
      <c r="O8" s="164"/>
      <c r="P8" s="164" t="s">
        <v>9</v>
      </c>
      <c r="Q8" s="164"/>
      <c r="R8" s="136" t="s">
        <v>10</v>
      </c>
      <c r="S8" s="106" t="s">
        <v>11</v>
      </c>
    </row>
    <row r="9" spans="1:19" s="62" customFormat="1">
      <c r="A9" s="172" t="s">
        <v>50</v>
      </c>
      <c r="B9" s="172"/>
      <c r="C9" s="172"/>
      <c r="D9" s="172"/>
      <c r="E9" s="172"/>
      <c r="F9" s="172"/>
      <c r="G9" s="107" t="s">
        <v>279</v>
      </c>
      <c r="H9" s="107" t="s">
        <v>279</v>
      </c>
      <c r="I9" s="116" t="s">
        <v>297</v>
      </c>
      <c r="J9" s="61" t="s">
        <v>297</v>
      </c>
      <c r="K9" s="175" t="s">
        <v>297</v>
      </c>
      <c r="L9" s="175"/>
      <c r="M9" s="61" t="s">
        <v>298</v>
      </c>
      <c r="N9" s="175" t="s">
        <v>298</v>
      </c>
      <c r="O9" s="175"/>
      <c r="P9" s="175" t="s">
        <v>299</v>
      </c>
      <c r="Q9" s="175"/>
      <c r="R9" s="61" t="s">
        <v>299</v>
      </c>
      <c r="S9" s="124" t="s">
        <v>299</v>
      </c>
    </row>
    <row r="10" spans="1:19">
      <c r="A10" s="165" t="s">
        <v>54</v>
      </c>
      <c r="B10" s="165"/>
      <c r="C10" s="165"/>
      <c r="D10" s="165"/>
      <c r="E10" s="165"/>
      <c r="F10" s="165"/>
      <c r="G10" s="33"/>
      <c r="H10" s="33"/>
      <c r="I10" s="33">
        <v>1</v>
      </c>
      <c r="J10" s="33">
        <v>1</v>
      </c>
      <c r="K10" s="33"/>
      <c r="L10" s="33">
        <v>1</v>
      </c>
      <c r="M10" s="33">
        <v>1</v>
      </c>
      <c r="N10" s="33"/>
      <c r="O10" s="33">
        <v>1</v>
      </c>
      <c r="P10" s="33"/>
      <c r="Q10" s="33">
        <v>1</v>
      </c>
      <c r="R10" s="33">
        <v>1</v>
      </c>
      <c r="S10" s="33"/>
    </row>
    <row r="11" spans="1:19">
      <c r="A11" s="37" t="s">
        <v>51</v>
      </c>
      <c r="B11" s="37" t="s">
        <v>52</v>
      </c>
      <c r="C11" s="59" t="s">
        <v>53</v>
      </c>
      <c r="D11" s="59"/>
      <c r="E11" s="59"/>
      <c r="F11" s="3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</row>
    <row r="12" spans="1:19" ht="22.5">
      <c r="A12" s="168" t="s">
        <v>19</v>
      </c>
      <c r="B12" s="168"/>
      <c r="C12" s="168"/>
      <c r="D12" s="168"/>
      <c r="E12" s="168"/>
      <c r="F12" s="168"/>
      <c r="G12" s="34"/>
      <c r="H12" s="34" t="s">
        <v>21</v>
      </c>
      <c r="I12" s="34"/>
      <c r="J12" s="34"/>
      <c r="K12" s="34" t="s">
        <v>21</v>
      </c>
      <c r="L12" s="34"/>
      <c r="M12" s="34"/>
      <c r="N12" s="34" t="s">
        <v>21</v>
      </c>
      <c r="O12" s="34"/>
      <c r="P12" s="34"/>
      <c r="Q12" s="34"/>
      <c r="R12" s="34"/>
      <c r="S12" s="34"/>
    </row>
    <row r="13" spans="1:19">
      <c r="A13" s="17" t="s">
        <v>22</v>
      </c>
      <c r="B13" s="17"/>
      <c r="C13" s="25"/>
      <c r="D13" s="25"/>
      <c r="E13" s="25"/>
      <c r="F13" s="18" t="s">
        <v>48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  <c r="S13" s="26">
        <v>0.18402777777777779</v>
      </c>
    </row>
    <row r="14" spans="1:19">
      <c r="A14" s="17" t="s">
        <v>23</v>
      </c>
      <c r="B14" s="17"/>
      <c r="C14" s="25"/>
      <c r="D14" s="25"/>
      <c r="E14" s="25"/>
      <c r="F14" s="18" t="s">
        <v>48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6">
        <v>0.18680555555555556</v>
      </c>
    </row>
    <row r="15" spans="1:19">
      <c r="A15" s="17" t="s">
        <v>24</v>
      </c>
      <c r="B15" s="17"/>
      <c r="C15" s="25"/>
      <c r="D15" s="25"/>
      <c r="E15" s="25"/>
      <c r="F15" s="18" t="s">
        <v>48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  <c r="S15" s="26">
        <v>0.18819444444444444</v>
      </c>
    </row>
    <row r="16" spans="1:19">
      <c r="A16" s="17" t="s">
        <v>25</v>
      </c>
      <c r="B16" s="17"/>
      <c r="C16" s="25"/>
      <c r="D16" s="25"/>
      <c r="E16" s="25"/>
      <c r="F16" s="18" t="s">
        <v>47</v>
      </c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  <c r="R16" s="25"/>
      <c r="S16" s="26">
        <v>0.19027777777777777</v>
      </c>
    </row>
    <row r="17" spans="1:19">
      <c r="A17" s="17" t="s">
        <v>25</v>
      </c>
      <c r="B17" s="17"/>
      <c r="C17" s="25"/>
      <c r="D17" s="25"/>
      <c r="E17" s="25"/>
      <c r="F17" s="18" t="s">
        <v>48</v>
      </c>
      <c r="G17" s="25"/>
      <c r="H17" s="25"/>
      <c r="I17" s="25"/>
      <c r="J17" s="26">
        <v>0.89513888888888893</v>
      </c>
      <c r="K17" s="25"/>
      <c r="L17" s="25"/>
      <c r="M17" s="26">
        <v>0.94097222222222221</v>
      </c>
      <c r="N17" s="25"/>
      <c r="O17" s="25"/>
      <c r="P17" s="25"/>
      <c r="Q17" s="25"/>
      <c r="R17" s="25"/>
      <c r="S17" s="26">
        <v>0.19097222222222221</v>
      </c>
    </row>
    <row r="18" spans="1:19">
      <c r="A18" s="17" t="s">
        <v>26</v>
      </c>
      <c r="B18" s="17"/>
      <c r="C18" s="25"/>
      <c r="D18" s="25"/>
      <c r="E18" s="25"/>
      <c r="F18" s="18" t="s">
        <v>48</v>
      </c>
      <c r="G18" s="25"/>
      <c r="H18" s="25"/>
      <c r="I18" s="25"/>
      <c r="J18" s="26">
        <v>0.89722222222222225</v>
      </c>
      <c r="K18" s="25"/>
      <c r="L18" s="25"/>
      <c r="M18" s="26">
        <v>0.94305555555555554</v>
      </c>
      <c r="N18" s="25"/>
      <c r="O18" s="25"/>
      <c r="P18" s="25"/>
      <c r="Q18" s="25"/>
      <c r="R18" s="25"/>
      <c r="S18" s="26">
        <v>0.19305555555555556</v>
      </c>
    </row>
    <row r="19" spans="1:19">
      <c r="A19" s="17" t="s">
        <v>27</v>
      </c>
      <c r="B19" s="17"/>
      <c r="C19" s="25"/>
      <c r="D19" s="25"/>
      <c r="E19" s="25"/>
      <c r="F19" s="18" t="s">
        <v>48</v>
      </c>
      <c r="G19" s="25"/>
      <c r="H19" s="25"/>
      <c r="I19" s="25"/>
      <c r="J19" s="26">
        <v>0.9</v>
      </c>
      <c r="K19" s="25"/>
      <c r="L19" s="25"/>
      <c r="M19" s="26">
        <v>0.9458333333333333</v>
      </c>
      <c r="N19" s="25"/>
      <c r="O19" s="25"/>
      <c r="P19" s="25"/>
      <c r="Q19" s="25"/>
      <c r="R19" s="25"/>
      <c r="S19" s="26">
        <v>0.19652777777777777</v>
      </c>
    </row>
    <row r="20" spans="1:19">
      <c r="A20" s="17" t="s">
        <v>28</v>
      </c>
      <c r="B20" s="17"/>
      <c r="C20" s="25"/>
      <c r="D20" s="25"/>
      <c r="E20" s="25"/>
      <c r="F20" s="18" t="s">
        <v>48</v>
      </c>
      <c r="G20" s="25"/>
      <c r="H20" s="25"/>
      <c r="I20" s="25"/>
      <c r="J20" s="26">
        <v>0.90347222222222223</v>
      </c>
      <c r="K20" s="25"/>
      <c r="L20" s="25"/>
      <c r="M20" s="26">
        <v>0.95208333333333328</v>
      </c>
      <c r="N20" s="25"/>
      <c r="O20" s="25"/>
      <c r="P20" s="25"/>
      <c r="Q20" s="25"/>
      <c r="R20" s="25"/>
      <c r="S20" s="26">
        <v>0.2</v>
      </c>
    </row>
    <row r="21" spans="1:19">
      <c r="A21" s="17" t="s">
        <v>29</v>
      </c>
      <c r="B21" s="17"/>
      <c r="C21" s="25"/>
      <c r="D21" s="25"/>
      <c r="E21" s="25"/>
      <c r="F21" s="18" t="s">
        <v>48</v>
      </c>
      <c r="G21" s="25"/>
      <c r="H21" s="25"/>
      <c r="I21" s="25"/>
      <c r="J21" s="26">
        <v>0.90625</v>
      </c>
      <c r="K21" s="25"/>
      <c r="L21" s="25"/>
      <c r="M21" s="26">
        <v>0.95486111111111116</v>
      </c>
      <c r="N21" s="25"/>
      <c r="O21" s="25"/>
      <c r="P21" s="25"/>
      <c r="Q21" s="25"/>
      <c r="R21" s="25"/>
      <c r="S21" s="26">
        <v>0.20277777777777778</v>
      </c>
    </row>
    <row r="22" spans="1:19">
      <c r="A22" s="17" t="s">
        <v>30</v>
      </c>
      <c r="B22" s="17"/>
      <c r="C22" s="25"/>
      <c r="D22" s="25"/>
      <c r="E22" s="25"/>
      <c r="F22" s="18" t="s">
        <v>48</v>
      </c>
      <c r="G22" s="25"/>
      <c r="H22" s="25"/>
      <c r="I22" s="25"/>
      <c r="J22" s="26">
        <v>0.90902777777777777</v>
      </c>
      <c r="K22" s="25"/>
      <c r="L22" s="25"/>
      <c r="M22" s="26">
        <v>0.95763888888888893</v>
      </c>
      <c r="N22" s="25"/>
      <c r="O22" s="25"/>
      <c r="P22" s="25"/>
      <c r="Q22" s="25"/>
      <c r="R22" s="25"/>
      <c r="S22" s="26">
        <v>0.20555555555555555</v>
      </c>
    </row>
    <row r="23" spans="1:19">
      <c r="A23" s="17" t="s">
        <v>31</v>
      </c>
      <c r="B23" s="17"/>
      <c r="C23" s="25"/>
      <c r="D23" s="25"/>
      <c r="E23" s="25"/>
      <c r="F23" s="18" t="s">
        <v>48</v>
      </c>
      <c r="G23" s="25"/>
      <c r="H23" s="25"/>
      <c r="I23" s="25"/>
      <c r="J23" s="26">
        <v>0.91736111111111107</v>
      </c>
      <c r="K23" s="52" t="s">
        <v>170</v>
      </c>
      <c r="L23" s="25"/>
      <c r="M23" s="26">
        <v>0.96111111111111114</v>
      </c>
      <c r="N23" s="25" t="s">
        <v>170</v>
      </c>
      <c r="O23" s="17"/>
      <c r="P23" s="25"/>
      <c r="Q23" s="25"/>
      <c r="R23" s="25"/>
      <c r="S23" s="26">
        <v>0.20833333333333334</v>
      </c>
    </row>
    <row r="24" spans="1:19">
      <c r="A24" s="17" t="s">
        <v>280</v>
      </c>
      <c r="B24" s="17"/>
      <c r="C24" s="25"/>
      <c r="D24" s="25"/>
      <c r="E24" s="25"/>
      <c r="F24" s="18"/>
      <c r="G24" s="25"/>
      <c r="H24" s="25"/>
      <c r="I24" s="25"/>
      <c r="J24" s="25" t="s">
        <v>46</v>
      </c>
      <c r="K24" s="52"/>
      <c r="L24" s="25"/>
      <c r="M24" s="25" t="s">
        <v>46</v>
      </c>
      <c r="N24" s="25"/>
      <c r="O24" s="17"/>
      <c r="P24" s="25"/>
      <c r="Q24" s="25"/>
      <c r="R24" s="25"/>
      <c r="S24" s="25" t="s">
        <v>46</v>
      </c>
    </row>
    <row r="25" spans="1:19">
      <c r="A25" s="17" t="s">
        <v>280</v>
      </c>
      <c r="B25" s="17" t="s">
        <v>281</v>
      </c>
      <c r="C25" s="25">
        <v>8011673</v>
      </c>
      <c r="D25" s="25"/>
      <c r="E25" s="25"/>
      <c r="F25" s="18"/>
      <c r="G25" s="25"/>
      <c r="H25" s="25"/>
      <c r="I25" s="25"/>
      <c r="J25" s="25" t="s">
        <v>46</v>
      </c>
      <c r="K25" s="52"/>
      <c r="L25" s="25"/>
      <c r="M25" s="25" t="s">
        <v>46</v>
      </c>
      <c r="N25" s="25"/>
      <c r="O25" s="17"/>
      <c r="P25" s="25"/>
      <c r="Q25" s="25"/>
      <c r="R25" s="25"/>
      <c r="S25" s="25" t="s">
        <v>46</v>
      </c>
    </row>
    <row r="26" spans="1:19">
      <c r="A26" s="17" t="s">
        <v>282</v>
      </c>
      <c r="B26" s="17" t="s">
        <v>283</v>
      </c>
      <c r="C26" s="25">
        <v>8011673</v>
      </c>
      <c r="D26" s="44">
        <v>9.7222222222222224E-3</v>
      </c>
      <c r="E26" s="25"/>
      <c r="F26" s="18"/>
      <c r="G26" s="25"/>
      <c r="H26" s="25"/>
      <c r="I26" s="25"/>
      <c r="J26" s="25" t="s">
        <v>46</v>
      </c>
      <c r="K26" s="52"/>
      <c r="L26" s="25"/>
      <c r="M26" s="25" t="s">
        <v>46</v>
      </c>
      <c r="N26" s="25"/>
      <c r="O26" s="17"/>
      <c r="P26" s="25"/>
      <c r="Q26" s="25"/>
      <c r="R26" s="25"/>
      <c r="S26" s="25" t="s">
        <v>46</v>
      </c>
    </row>
    <row r="27" spans="1:19">
      <c r="A27" s="17" t="s">
        <v>284</v>
      </c>
      <c r="B27" s="17" t="s">
        <v>285</v>
      </c>
      <c r="C27" s="25">
        <v>8012678</v>
      </c>
      <c r="D27" s="44">
        <v>3.472222222222222E-3</v>
      </c>
      <c r="E27" s="25"/>
      <c r="F27" s="18"/>
      <c r="G27" s="25"/>
      <c r="H27" s="25"/>
      <c r="I27" s="25"/>
      <c r="J27" s="25" t="s">
        <v>46</v>
      </c>
      <c r="K27" s="52"/>
      <c r="L27" s="25"/>
      <c r="M27" s="25" t="s">
        <v>46</v>
      </c>
      <c r="N27" s="25"/>
      <c r="O27" s="17"/>
      <c r="P27" s="25"/>
      <c r="Q27" s="25"/>
      <c r="R27" s="25"/>
      <c r="S27" s="25" t="s">
        <v>46</v>
      </c>
    </row>
    <row r="28" spans="1:19">
      <c r="A28" s="17" t="s">
        <v>286</v>
      </c>
      <c r="B28" s="17" t="s">
        <v>165</v>
      </c>
      <c r="C28" s="25">
        <v>8012263</v>
      </c>
      <c r="D28" s="44">
        <v>7.6388888888888886E-3</v>
      </c>
      <c r="E28" s="25"/>
      <c r="F28" s="18"/>
      <c r="G28" s="25"/>
      <c r="H28" s="25"/>
      <c r="I28" s="25"/>
      <c r="J28" s="25" t="s">
        <v>46</v>
      </c>
      <c r="K28" s="52"/>
      <c r="L28" s="25"/>
      <c r="M28" s="25" t="s">
        <v>46</v>
      </c>
      <c r="N28" s="25"/>
      <c r="O28" s="17"/>
      <c r="P28" s="25"/>
      <c r="Q28" s="25"/>
      <c r="R28" s="25"/>
      <c r="S28" s="25" t="s">
        <v>46</v>
      </c>
    </row>
    <row r="29" spans="1:19">
      <c r="A29" s="17" t="s">
        <v>286</v>
      </c>
      <c r="B29" s="17" t="s">
        <v>287</v>
      </c>
      <c r="C29" s="25">
        <v>958082</v>
      </c>
      <c r="D29" s="44">
        <v>2.0833333333333333E-3</v>
      </c>
      <c r="E29" s="25"/>
      <c r="F29" s="18"/>
      <c r="G29" s="25"/>
      <c r="H29" s="25"/>
      <c r="I29" s="25"/>
      <c r="J29" s="25" t="s">
        <v>46</v>
      </c>
      <c r="K29" s="52"/>
      <c r="L29" s="25"/>
      <c r="M29" s="25" t="s">
        <v>46</v>
      </c>
      <c r="N29" s="25"/>
      <c r="O29" s="17"/>
      <c r="P29" s="25"/>
      <c r="Q29" s="25"/>
      <c r="R29" s="25"/>
      <c r="S29" s="25" t="s">
        <v>46</v>
      </c>
    </row>
    <row r="30" spans="1:19">
      <c r="A30" s="17" t="s">
        <v>288</v>
      </c>
      <c r="B30" s="17" t="s">
        <v>289</v>
      </c>
      <c r="C30" s="25" t="s">
        <v>290</v>
      </c>
      <c r="D30" s="44">
        <v>1.0416666666666666E-2</v>
      </c>
      <c r="E30" s="25"/>
      <c r="F30" s="18"/>
      <c r="G30" s="25"/>
      <c r="H30" s="25"/>
      <c r="I30" s="25"/>
      <c r="J30" s="25" t="s">
        <v>46</v>
      </c>
      <c r="K30" s="52"/>
      <c r="L30" s="25"/>
      <c r="M30" s="25" t="s">
        <v>46</v>
      </c>
      <c r="N30" s="25"/>
      <c r="O30" s="17"/>
      <c r="P30" s="25"/>
      <c r="Q30" s="25"/>
      <c r="R30" s="25"/>
      <c r="S30" s="25" t="s">
        <v>46</v>
      </c>
    </row>
    <row r="31" spans="1:19">
      <c r="A31" s="17" t="s">
        <v>166</v>
      </c>
      <c r="B31" s="17" t="s">
        <v>167</v>
      </c>
      <c r="C31" s="25" t="s">
        <v>169</v>
      </c>
      <c r="D31" s="44">
        <v>9.0277777777777787E-3</v>
      </c>
      <c r="E31" s="25"/>
      <c r="F31" s="18" t="s">
        <v>47</v>
      </c>
      <c r="G31" s="25"/>
      <c r="H31" s="25"/>
      <c r="I31" s="25"/>
      <c r="J31" s="25" t="s">
        <v>46</v>
      </c>
      <c r="K31" s="53">
        <v>0.90972222222222221</v>
      </c>
      <c r="L31" s="25"/>
      <c r="M31" s="25" t="s">
        <v>46</v>
      </c>
      <c r="N31" s="53">
        <v>0.95138888888888884</v>
      </c>
      <c r="O31" s="17"/>
      <c r="P31" s="25"/>
      <c r="Q31" s="25"/>
      <c r="R31" s="25"/>
      <c r="S31" s="25" t="s">
        <v>46</v>
      </c>
    </row>
    <row r="32" spans="1:19">
      <c r="A32" s="43" t="s">
        <v>166</v>
      </c>
      <c r="B32" s="17" t="s">
        <v>167</v>
      </c>
      <c r="C32" s="25" t="s">
        <v>169</v>
      </c>
      <c r="D32" s="26">
        <v>0</v>
      </c>
      <c r="E32" s="25"/>
      <c r="F32" s="18" t="s">
        <v>48</v>
      </c>
      <c r="G32" s="25"/>
      <c r="H32" s="25"/>
      <c r="I32" s="25"/>
      <c r="J32" s="25" t="s">
        <v>46</v>
      </c>
      <c r="K32" s="53">
        <v>0.90972222222222221</v>
      </c>
      <c r="L32" s="25"/>
      <c r="M32" s="25" t="s">
        <v>46</v>
      </c>
      <c r="N32" s="53">
        <v>0.95138888888888884</v>
      </c>
      <c r="O32" s="17"/>
      <c r="P32" s="25"/>
      <c r="Q32" s="25"/>
      <c r="R32" s="25"/>
      <c r="S32" s="25" t="s">
        <v>46</v>
      </c>
    </row>
    <row r="33" spans="1:19">
      <c r="A33" s="17" t="s">
        <v>164</v>
      </c>
      <c r="B33" s="17" t="s">
        <v>165</v>
      </c>
      <c r="C33" s="25" t="s">
        <v>168</v>
      </c>
      <c r="D33" s="44">
        <v>3.472222222222222E-3</v>
      </c>
      <c r="E33" s="44"/>
      <c r="F33" s="18" t="s">
        <v>47</v>
      </c>
      <c r="G33" s="25"/>
      <c r="H33" s="25"/>
      <c r="I33" s="25"/>
      <c r="J33" s="25" t="s">
        <v>46</v>
      </c>
      <c r="K33" s="54">
        <v>0.91111111111111109</v>
      </c>
      <c r="L33" s="25"/>
      <c r="M33" s="25" t="s">
        <v>46</v>
      </c>
      <c r="N33" s="53">
        <v>0.95277777777777772</v>
      </c>
      <c r="O33" s="17"/>
      <c r="P33" s="25"/>
      <c r="Q33" s="25"/>
      <c r="R33" s="25"/>
      <c r="S33" s="25" t="s">
        <v>46</v>
      </c>
    </row>
    <row r="34" spans="1:19">
      <c r="A34" s="17" t="s">
        <v>164</v>
      </c>
      <c r="B34" s="17" t="s">
        <v>165</v>
      </c>
      <c r="C34" s="25" t="s">
        <v>168</v>
      </c>
      <c r="D34" s="44">
        <v>0</v>
      </c>
      <c r="E34" s="44"/>
      <c r="F34" s="18" t="s">
        <v>48</v>
      </c>
      <c r="G34" s="25"/>
      <c r="H34" s="25"/>
      <c r="I34" s="25"/>
      <c r="J34" s="25" t="s">
        <v>46</v>
      </c>
      <c r="K34" s="54">
        <v>0.91180555555555554</v>
      </c>
      <c r="L34" s="25"/>
      <c r="M34" s="25" t="s">
        <v>46</v>
      </c>
      <c r="N34" s="53">
        <v>0.95486111111111116</v>
      </c>
      <c r="O34" s="17"/>
      <c r="P34" s="25"/>
      <c r="Q34" s="25"/>
      <c r="R34" s="25"/>
      <c r="S34" s="25" t="s">
        <v>46</v>
      </c>
    </row>
    <row r="35" spans="1:19">
      <c r="A35" s="17" t="s">
        <v>20</v>
      </c>
      <c r="B35" s="17" t="s">
        <v>162</v>
      </c>
      <c r="C35" s="25" t="s">
        <v>163</v>
      </c>
      <c r="D35" s="44">
        <v>6.9444444444444441E-3</v>
      </c>
      <c r="E35" s="44"/>
      <c r="F35" s="18" t="s">
        <v>48</v>
      </c>
      <c r="G35" s="25"/>
      <c r="H35" s="25"/>
      <c r="I35" s="45">
        <v>0.88263888888888886</v>
      </c>
      <c r="J35" s="25" t="s">
        <v>46</v>
      </c>
      <c r="K35" s="54">
        <v>0.91666666666666663</v>
      </c>
      <c r="L35" s="25"/>
      <c r="M35" s="25" t="s">
        <v>46</v>
      </c>
      <c r="N35" s="53">
        <v>0.95902777777777781</v>
      </c>
      <c r="O35" s="17"/>
      <c r="P35" s="25"/>
      <c r="Q35" s="25"/>
      <c r="R35" s="45">
        <v>0.16319444444444445</v>
      </c>
      <c r="S35" s="25" t="s">
        <v>46</v>
      </c>
    </row>
    <row r="36" spans="1:19">
      <c r="A36" s="17" t="s">
        <v>154</v>
      </c>
      <c r="B36" s="17" t="s">
        <v>208</v>
      </c>
      <c r="C36" s="25">
        <v>8071887</v>
      </c>
      <c r="D36" s="42">
        <v>1.1111111111111112E-2</v>
      </c>
      <c r="E36" s="25"/>
      <c r="F36" s="18" t="s">
        <v>48</v>
      </c>
      <c r="G36" s="25"/>
      <c r="H36" s="25"/>
      <c r="I36" s="45">
        <f>I35+$D36</f>
        <v>0.89374999999999993</v>
      </c>
      <c r="J36" s="25" t="s">
        <v>46</v>
      </c>
      <c r="K36" s="54">
        <v>0.91874999999999996</v>
      </c>
      <c r="L36" s="25"/>
      <c r="M36" s="25" t="s">
        <v>46</v>
      </c>
      <c r="N36" s="53">
        <v>0.96111111111111114</v>
      </c>
      <c r="O36" s="17"/>
      <c r="P36" s="25"/>
      <c r="Q36" s="25"/>
      <c r="R36" s="45">
        <f>R35+$D36</f>
        <v>0.17430555555555555</v>
      </c>
      <c r="S36" s="25" t="s">
        <v>46</v>
      </c>
    </row>
    <row r="37" spans="1:19">
      <c r="A37" s="17" t="s">
        <v>155</v>
      </c>
      <c r="B37" s="17" t="s">
        <v>206</v>
      </c>
      <c r="C37" s="25" t="s">
        <v>207</v>
      </c>
      <c r="D37" s="42">
        <v>7.6388888888888886E-3</v>
      </c>
      <c r="E37" s="25"/>
      <c r="F37" s="18" t="s">
        <v>48</v>
      </c>
      <c r="G37" s="25"/>
      <c r="H37" s="25"/>
      <c r="I37" s="45">
        <f t="shared" ref="I37:I53" si="0">I36+$D37</f>
        <v>0.9013888888888888</v>
      </c>
      <c r="J37" s="25" t="s">
        <v>46</v>
      </c>
      <c r="K37" s="54">
        <v>0.92222222222222228</v>
      </c>
      <c r="L37" s="25"/>
      <c r="M37" s="25" t="s">
        <v>46</v>
      </c>
      <c r="N37" s="53">
        <v>0.96388888888888891</v>
      </c>
      <c r="O37" s="17"/>
      <c r="P37" s="25"/>
      <c r="Q37" s="25"/>
      <c r="R37" s="45">
        <f t="shared" ref="R37:R42" si="1">R36+$D37</f>
        <v>0.18194444444444444</v>
      </c>
      <c r="S37" s="25" t="s">
        <v>46</v>
      </c>
    </row>
    <row r="38" spans="1:19">
      <c r="A38" s="17" t="s">
        <v>156</v>
      </c>
      <c r="B38" s="17" t="s">
        <v>204</v>
      </c>
      <c r="C38" s="25" t="s">
        <v>205</v>
      </c>
      <c r="D38" s="42">
        <v>5.5555555555555558E-3</v>
      </c>
      <c r="E38" s="25"/>
      <c r="F38" s="18" t="s">
        <v>48</v>
      </c>
      <c r="G38" s="25"/>
      <c r="H38" s="25"/>
      <c r="I38" s="45">
        <f t="shared" si="0"/>
        <v>0.90694444444444433</v>
      </c>
      <c r="J38" s="25" t="s">
        <v>46</v>
      </c>
      <c r="K38" s="54">
        <v>0.9243055555555556</v>
      </c>
      <c r="L38" s="25"/>
      <c r="M38" s="25" t="s">
        <v>46</v>
      </c>
      <c r="N38" s="53">
        <v>0.96597222222222223</v>
      </c>
      <c r="O38" s="17"/>
      <c r="P38" s="25"/>
      <c r="Q38" s="25"/>
      <c r="R38" s="45">
        <f t="shared" si="1"/>
        <v>0.1875</v>
      </c>
      <c r="S38" s="25" t="s">
        <v>46</v>
      </c>
    </row>
    <row r="39" spans="1:19">
      <c r="A39" s="17" t="s">
        <v>157</v>
      </c>
      <c r="B39" s="17" t="s">
        <v>202</v>
      </c>
      <c r="C39" s="25" t="s">
        <v>203</v>
      </c>
      <c r="D39" s="42">
        <v>4.8611111111111112E-3</v>
      </c>
      <c r="E39" s="25"/>
      <c r="F39" s="18" t="s">
        <v>48</v>
      </c>
      <c r="G39" s="25"/>
      <c r="H39" s="25"/>
      <c r="I39" s="45">
        <f t="shared" si="0"/>
        <v>0.91180555555555542</v>
      </c>
      <c r="J39" s="25" t="s">
        <v>46</v>
      </c>
      <c r="K39" s="54">
        <v>0.92638888888888893</v>
      </c>
      <c r="L39" s="25"/>
      <c r="M39" s="25" t="s">
        <v>46</v>
      </c>
      <c r="N39" s="53">
        <v>0.96805555555555556</v>
      </c>
      <c r="O39" s="17"/>
      <c r="P39" s="25"/>
      <c r="Q39" s="25"/>
      <c r="R39" s="45">
        <f t="shared" si="1"/>
        <v>0.19236111111111112</v>
      </c>
      <c r="S39" s="25" t="s">
        <v>46</v>
      </c>
    </row>
    <row r="40" spans="1:19">
      <c r="A40" s="17" t="s">
        <v>158</v>
      </c>
      <c r="B40" s="17" t="s">
        <v>200</v>
      </c>
      <c r="C40" s="25" t="s">
        <v>201</v>
      </c>
      <c r="D40" s="42">
        <v>3.472222222222222E-3</v>
      </c>
      <c r="E40" s="25"/>
      <c r="F40" s="18" t="s">
        <v>48</v>
      </c>
      <c r="G40" s="25"/>
      <c r="H40" s="25"/>
      <c r="I40" s="45">
        <f t="shared" si="0"/>
        <v>0.91527777777777763</v>
      </c>
      <c r="J40" s="25" t="s">
        <v>46</v>
      </c>
      <c r="K40" s="54">
        <v>0.92777777777777781</v>
      </c>
      <c r="L40" s="25"/>
      <c r="M40" s="25" t="s">
        <v>46</v>
      </c>
      <c r="N40" s="53">
        <v>0.97013888888888888</v>
      </c>
      <c r="O40" s="17"/>
      <c r="P40" s="25"/>
      <c r="Q40" s="25"/>
      <c r="R40" s="45">
        <f t="shared" si="1"/>
        <v>0.19583333333333333</v>
      </c>
      <c r="S40" s="25" t="s">
        <v>46</v>
      </c>
    </row>
    <row r="41" spans="1:19">
      <c r="A41" s="17" t="s">
        <v>159</v>
      </c>
      <c r="B41" s="17" t="s">
        <v>198</v>
      </c>
      <c r="C41" s="25" t="s">
        <v>199</v>
      </c>
      <c r="D41" s="42">
        <v>5.5555555555555558E-3</v>
      </c>
      <c r="E41" s="25"/>
      <c r="F41" s="18" t="s">
        <v>48</v>
      </c>
      <c r="G41" s="25"/>
      <c r="H41" s="25"/>
      <c r="I41" s="45">
        <f t="shared" si="0"/>
        <v>0.92083333333333317</v>
      </c>
      <c r="J41" s="25" t="s">
        <v>46</v>
      </c>
      <c r="K41" s="54">
        <v>0.92986111111111114</v>
      </c>
      <c r="L41" s="25"/>
      <c r="M41" s="25" t="s">
        <v>46</v>
      </c>
      <c r="N41" s="53">
        <v>0.97152777777777777</v>
      </c>
      <c r="O41" s="17"/>
      <c r="P41" s="25"/>
      <c r="Q41" s="25"/>
      <c r="R41" s="45">
        <f t="shared" si="1"/>
        <v>0.2013888888888889</v>
      </c>
      <c r="S41" s="25" t="s">
        <v>46</v>
      </c>
    </row>
    <row r="42" spans="1:19">
      <c r="A42" s="17" t="s">
        <v>32</v>
      </c>
      <c r="B42" s="17" t="s">
        <v>196</v>
      </c>
      <c r="C42" s="25" t="s">
        <v>197</v>
      </c>
      <c r="D42" s="42">
        <v>6.9444444444444441E-3</v>
      </c>
      <c r="E42" s="25"/>
      <c r="F42" s="18" t="s">
        <v>47</v>
      </c>
      <c r="G42" s="25"/>
      <c r="H42" s="26">
        <v>0.88611111111111107</v>
      </c>
      <c r="I42" s="45">
        <f t="shared" si="0"/>
        <v>0.92777777777777759</v>
      </c>
      <c r="J42" s="26">
        <v>0.92083333333333328</v>
      </c>
      <c r="K42" s="54">
        <v>0.93194444444444446</v>
      </c>
      <c r="L42" s="26"/>
      <c r="M42" s="26">
        <v>0.96388888888888891</v>
      </c>
      <c r="N42" s="53">
        <v>0.97361111111111109</v>
      </c>
      <c r="O42" s="17"/>
      <c r="P42" s="25"/>
      <c r="Q42" s="25"/>
      <c r="R42" s="45">
        <f t="shared" si="1"/>
        <v>0.20833333333333334</v>
      </c>
      <c r="S42" s="26">
        <v>0.21180555555555555</v>
      </c>
    </row>
    <row r="43" spans="1:19">
      <c r="A43" s="17" t="s">
        <v>32</v>
      </c>
      <c r="B43" s="17" t="s">
        <v>196</v>
      </c>
      <c r="C43" s="25" t="s">
        <v>197</v>
      </c>
      <c r="D43" s="26">
        <v>0</v>
      </c>
      <c r="E43" s="25"/>
      <c r="F43" s="18" t="s">
        <v>48</v>
      </c>
      <c r="G43" s="25"/>
      <c r="H43" s="26">
        <v>0.88680555555555551</v>
      </c>
      <c r="I43" s="45">
        <f t="shared" si="0"/>
        <v>0.92777777777777759</v>
      </c>
      <c r="J43" s="26">
        <v>0.92152777777777772</v>
      </c>
      <c r="K43" s="54">
        <v>0.94652777777777775</v>
      </c>
      <c r="L43" s="26"/>
      <c r="M43" s="26">
        <v>0.96458333333333335</v>
      </c>
      <c r="N43" s="53">
        <v>0.97430555555555554</v>
      </c>
      <c r="O43" s="17"/>
      <c r="P43" s="26">
        <v>0.17083333333333334</v>
      </c>
      <c r="Q43" s="26"/>
      <c r="R43" s="173" t="s">
        <v>233</v>
      </c>
      <c r="S43" s="26">
        <v>0.21249999999999999</v>
      </c>
    </row>
    <row r="44" spans="1:19" ht="15" customHeight="1">
      <c r="A44" s="17" t="s">
        <v>33</v>
      </c>
      <c r="B44" s="17" t="s">
        <v>231</v>
      </c>
      <c r="C44" s="25" t="s">
        <v>232</v>
      </c>
      <c r="D44" s="42">
        <v>8.3333333333333332E-3</v>
      </c>
      <c r="E44" s="25"/>
      <c r="F44" s="18" t="s">
        <v>48</v>
      </c>
      <c r="G44" s="25"/>
      <c r="H44" s="25" t="s">
        <v>46</v>
      </c>
      <c r="I44" s="45">
        <f t="shared" si="0"/>
        <v>0.93611111111111089</v>
      </c>
      <c r="J44" s="26">
        <v>0.92569444444444449</v>
      </c>
      <c r="K44" s="140" t="s">
        <v>46</v>
      </c>
      <c r="L44" s="25"/>
      <c r="M44" s="26">
        <v>0.96736111111111112</v>
      </c>
      <c r="N44" s="52" t="s">
        <v>46</v>
      </c>
      <c r="O44" s="17"/>
      <c r="P44" s="26">
        <v>0.17430555555555555</v>
      </c>
      <c r="Q44" s="26"/>
      <c r="R44" s="173"/>
      <c r="S44" s="26">
        <v>0.21597222222222223</v>
      </c>
    </row>
    <row r="45" spans="1:19" ht="15.75" customHeight="1">
      <c r="A45" s="17" t="s">
        <v>34</v>
      </c>
      <c r="B45" s="17" t="s">
        <v>196</v>
      </c>
      <c r="C45" s="25" t="s">
        <v>211</v>
      </c>
      <c r="D45" s="42">
        <v>6.9444444444444441E-3</v>
      </c>
      <c r="E45" s="25"/>
      <c r="F45" s="18" t="s">
        <v>47</v>
      </c>
      <c r="G45" s="25"/>
      <c r="H45" s="26">
        <v>0.89166666666666672</v>
      </c>
      <c r="I45" s="45">
        <f t="shared" si="0"/>
        <v>0.94305555555555531</v>
      </c>
      <c r="J45" s="26">
        <v>0.92847222222222225</v>
      </c>
      <c r="K45" s="54">
        <v>0.95138888888888884</v>
      </c>
      <c r="L45" s="26" t="s">
        <v>223</v>
      </c>
      <c r="M45" s="26">
        <v>0.97013888888888888</v>
      </c>
      <c r="N45" s="53">
        <v>0.97916666666666663</v>
      </c>
      <c r="O45" s="26" t="s">
        <v>223</v>
      </c>
      <c r="P45" s="26">
        <v>0.17708333333333334</v>
      </c>
      <c r="Q45" s="26"/>
      <c r="R45" s="173"/>
      <c r="S45" s="26">
        <v>0.21875</v>
      </c>
    </row>
    <row r="46" spans="1:19" ht="15" customHeight="1">
      <c r="A46" s="17" t="s">
        <v>34</v>
      </c>
      <c r="B46" s="17" t="s">
        <v>196</v>
      </c>
      <c r="C46" s="25" t="s">
        <v>211</v>
      </c>
      <c r="D46" s="26">
        <v>0</v>
      </c>
      <c r="E46" s="25" t="s">
        <v>223</v>
      </c>
      <c r="F46" s="18" t="s">
        <v>48</v>
      </c>
      <c r="G46" s="26">
        <v>0.88611111111111107</v>
      </c>
      <c r="H46" s="26">
        <v>0.89236111111111116</v>
      </c>
      <c r="I46" s="45">
        <f t="shared" si="0"/>
        <v>0.94305555555555531</v>
      </c>
      <c r="J46" s="45">
        <f>J45+"00:06"</f>
        <v>0.93263888888888891</v>
      </c>
      <c r="K46" s="49">
        <v>0.95208333333333328</v>
      </c>
      <c r="L46" s="45">
        <f>K45+"00:06"</f>
        <v>0.95555555555555549</v>
      </c>
      <c r="M46" s="45">
        <f>M45+"00:06"</f>
        <v>0.97430555555555554</v>
      </c>
      <c r="N46" s="111">
        <v>0.98124999999999996</v>
      </c>
      <c r="O46" s="45">
        <f>N45+"00:06"</f>
        <v>0.98333333333333328</v>
      </c>
      <c r="P46" s="26">
        <v>0.17777777777777778</v>
      </c>
      <c r="Q46" s="26"/>
      <c r="R46" s="173"/>
      <c r="S46" s="26">
        <v>0.21944444444444444</v>
      </c>
    </row>
    <row r="47" spans="1:19" ht="15" customHeight="1">
      <c r="A47" s="17" t="s">
        <v>35</v>
      </c>
      <c r="B47" s="17" t="s">
        <v>212</v>
      </c>
      <c r="C47" s="25" t="s">
        <v>213</v>
      </c>
      <c r="D47" s="42">
        <v>9.0277777777777787E-3</v>
      </c>
      <c r="E47" s="42"/>
      <c r="F47" s="18" t="s">
        <v>48</v>
      </c>
      <c r="G47" s="26">
        <v>0.88888888888888884</v>
      </c>
      <c r="H47" s="25" t="s">
        <v>46</v>
      </c>
      <c r="I47" s="45">
        <f t="shared" si="0"/>
        <v>0.95208333333333306</v>
      </c>
      <c r="J47" s="45">
        <f>J46+$D47</f>
        <v>0.94166666666666665</v>
      </c>
      <c r="K47" s="141" t="s">
        <v>46</v>
      </c>
      <c r="L47" s="45" t="s">
        <v>46</v>
      </c>
      <c r="M47" s="45">
        <f>M46+$D47</f>
        <v>0.98333333333333328</v>
      </c>
      <c r="N47" s="112" t="s">
        <v>46</v>
      </c>
      <c r="O47" s="45" t="s">
        <v>46</v>
      </c>
      <c r="P47" s="26">
        <v>0.18124999999999999</v>
      </c>
      <c r="Q47" s="26"/>
      <c r="R47" s="173"/>
      <c r="S47" s="26">
        <v>0.22222222222222221</v>
      </c>
    </row>
    <row r="48" spans="1:19" ht="15" customHeight="1">
      <c r="A48" s="17" t="s">
        <v>36</v>
      </c>
      <c r="B48" s="17" t="s">
        <v>165</v>
      </c>
      <c r="C48" s="25" t="s">
        <v>214</v>
      </c>
      <c r="D48" s="42">
        <v>6.2499999999999995E-3</v>
      </c>
      <c r="E48" s="42"/>
      <c r="F48" s="18" t="s">
        <v>48</v>
      </c>
      <c r="G48" s="26">
        <v>0.89166666666666672</v>
      </c>
      <c r="H48" s="25" t="s">
        <v>46</v>
      </c>
      <c r="I48" s="45">
        <f t="shared" si="0"/>
        <v>0.95833333333333304</v>
      </c>
      <c r="J48" s="45">
        <f t="shared" ref="J48:J52" si="2">J47+$D48</f>
        <v>0.94791666666666663</v>
      </c>
      <c r="K48" s="141" t="s">
        <v>46</v>
      </c>
      <c r="L48" s="45" t="s">
        <v>46</v>
      </c>
      <c r="M48" s="45">
        <f t="shared" ref="M48:M52" si="3">M47+$D48</f>
        <v>0.98958333333333326</v>
      </c>
      <c r="N48" s="112" t="s">
        <v>46</v>
      </c>
      <c r="O48" s="45" t="s">
        <v>46</v>
      </c>
      <c r="P48" s="26">
        <v>0.18333333333333332</v>
      </c>
      <c r="Q48" s="40" t="s">
        <v>223</v>
      </c>
      <c r="R48" s="173"/>
      <c r="S48" s="26">
        <v>0.22500000000000001</v>
      </c>
    </row>
    <row r="49" spans="1:19" ht="15" customHeight="1">
      <c r="A49" s="17" t="s">
        <v>36</v>
      </c>
      <c r="B49" s="17" t="s">
        <v>165</v>
      </c>
      <c r="C49" s="25" t="s">
        <v>214</v>
      </c>
      <c r="D49" s="26">
        <v>0</v>
      </c>
      <c r="E49" s="26"/>
      <c r="F49" s="18" t="s">
        <v>48</v>
      </c>
      <c r="G49" s="26">
        <v>0.89166666666666672</v>
      </c>
      <c r="H49" s="25" t="s">
        <v>46</v>
      </c>
      <c r="I49" s="45">
        <f t="shared" si="0"/>
        <v>0.95833333333333304</v>
      </c>
      <c r="J49" s="45">
        <f t="shared" si="2"/>
        <v>0.94791666666666663</v>
      </c>
      <c r="K49" s="141" t="s">
        <v>46</v>
      </c>
      <c r="L49" s="45" t="s">
        <v>46</v>
      </c>
      <c r="M49" s="45">
        <f t="shared" si="3"/>
        <v>0.98958333333333326</v>
      </c>
      <c r="N49" s="112" t="s">
        <v>46</v>
      </c>
      <c r="O49" s="45" t="s">
        <v>46</v>
      </c>
      <c r="P49" s="39">
        <v>0.18402777777777779</v>
      </c>
      <c r="Q49" s="45">
        <f>P48+"00:06"</f>
        <v>0.1875</v>
      </c>
      <c r="R49" s="173"/>
      <c r="S49" s="26">
        <v>0.22500000000000001</v>
      </c>
    </row>
    <row r="50" spans="1:19" ht="15" customHeight="1">
      <c r="A50" s="17" t="s">
        <v>37</v>
      </c>
      <c r="B50" s="17" t="s">
        <v>215</v>
      </c>
      <c r="C50" s="25" t="s">
        <v>216</v>
      </c>
      <c r="D50" s="42">
        <v>9.0277777777777787E-3</v>
      </c>
      <c r="E50" s="42">
        <v>1.7361111111111112E-2</v>
      </c>
      <c r="F50" s="18" t="s">
        <v>48</v>
      </c>
      <c r="G50" s="26">
        <v>0.89444444444444449</v>
      </c>
      <c r="H50" s="26">
        <v>0.8979166666666667</v>
      </c>
      <c r="I50" s="45">
        <f t="shared" si="0"/>
        <v>0.96736111111111078</v>
      </c>
      <c r="J50" s="45">
        <f t="shared" si="2"/>
        <v>0.95694444444444438</v>
      </c>
      <c r="K50" s="141" t="s">
        <v>46</v>
      </c>
      <c r="L50" s="45">
        <f>L46+$E50</f>
        <v>0.97291666666666665</v>
      </c>
      <c r="M50" s="45">
        <f t="shared" si="3"/>
        <v>0.99861111111111101</v>
      </c>
      <c r="N50" s="112" t="s">
        <v>46</v>
      </c>
      <c r="O50" s="45">
        <f>O46+$E50</f>
        <v>1.0006944444444443</v>
      </c>
      <c r="P50" s="38" t="s">
        <v>46</v>
      </c>
      <c r="Q50" s="45">
        <f>Q49+$D50</f>
        <v>0.19652777777777777</v>
      </c>
      <c r="R50" s="173"/>
      <c r="S50" s="26">
        <v>0.22777777777777777</v>
      </c>
    </row>
    <row r="51" spans="1:19" ht="15" customHeight="1">
      <c r="A51" s="17" t="s">
        <v>37</v>
      </c>
      <c r="B51" s="17" t="s">
        <v>215</v>
      </c>
      <c r="C51" s="25" t="s">
        <v>216</v>
      </c>
      <c r="D51" s="26">
        <v>0</v>
      </c>
      <c r="E51" s="26">
        <v>0</v>
      </c>
      <c r="F51" s="18" t="s">
        <v>48</v>
      </c>
      <c r="G51" s="26">
        <v>0.89444444444444449</v>
      </c>
      <c r="H51" s="26">
        <v>0.8979166666666667</v>
      </c>
      <c r="I51" s="45">
        <f t="shared" si="0"/>
        <v>0.96736111111111078</v>
      </c>
      <c r="J51" s="45">
        <f t="shared" si="2"/>
        <v>0.95694444444444438</v>
      </c>
      <c r="K51" s="141" t="s">
        <v>46</v>
      </c>
      <c r="L51" s="45">
        <f>L50+$E51</f>
        <v>0.97291666666666665</v>
      </c>
      <c r="M51" s="45">
        <f t="shared" si="3"/>
        <v>0.99861111111111101</v>
      </c>
      <c r="N51" s="112" t="s">
        <v>46</v>
      </c>
      <c r="O51" s="45">
        <f>O50+$E51</f>
        <v>1.0006944444444443</v>
      </c>
      <c r="P51" s="38" t="s">
        <v>46</v>
      </c>
      <c r="Q51" s="45">
        <f>Q50+$D51</f>
        <v>0.19652777777777777</v>
      </c>
      <c r="R51" s="173"/>
      <c r="S51" s="26">
        <v>0.22777777777777777</v>
      </c>
    </row>
    <row r="52" spans="1:19" ht="15" customHeight="1">
      <c r="A52" s="17" t="s">
        <v>38</v>
      </c>
      <c r="B52" s="17" t="s">
        <v>217</v>
      </c>
      <c r="C52" s="25">
        <v>8012200</v>
      </c>
      <c r="D52" s="42">
        <v>3.472222222222222E-3</v>
      </c>
      <c r="E52" s="42"/>
      <c r="F52" s="18" t="s">
        <v>48</v>
      </c>
      <c r="G52" s="26">
        <v>0.89652777777777781</v>
      </c>
      <c r="H52" s="25" t="s">
        <v>46</v>
      </c>
      <c r="I52" s="45">
        <f t="shared" si="0"/>
        <v>0.97083333333333299</v>
      </c>
      <c r="J52" s="45">
        <f t="shared" si="2"/>
        <v>0.96041666666666659</v>
      </c>
      <c r="K52" s="141" t="s">
        <v>46</v>
      </c>
      <c r="L52" s="45" t="s">
        <v>46</v>
      </c>
      <c r="M52" s="45">
        <f t="shared" si="3"/>
        <v>1.0020833333333332</v>
      </c>
      <c r="N52" s="112" t="s">
        <v>46</v>
      </c>
      <c r="O52" s="45" t="s">
        <v>46</v>
      </c>
      <c r="P52" s="38" t="s">
        <v>46</v>
      </c>
      <c r="Q52" s="45">
        <f>Q51+$D52</f>
        <v>0.19999999999999998</v>
      </c>
      <c r="R52" s="173"/>
      <c r="S52" s="26">
        <v>0.2298611111111111</v>
      </c>
    </row>
    <row r="53" spans="1:19" ht="15" customHeight="1">
      <c r="A53" s="17" t="s">
        <v>39</v>
      </c>
      <c r="B53" s="17" t="s">
        <v>218</v>
      </c>
      <c r="C53" s="25" t="s">
        <v>219</v>
      </c>
      <c r="D53" s="42">
        <v>5.5555555555555558E-3</v>
      </c>
      <c r="E53" s="42"/>
      <c r="F53" s="18" t="s">
        <v>48</v>
      </c>
      <c r="G53" s="26">
        <v>0.8979166666666667</v>
      </c>
      <c r="H53" s="25" t="s">
        <v>46</v>
      </c>
      <c r="I53" s="45">
        <f t="shared" si="0"/>
        <v>0.97638888888888853</v>
      </c>
      <c r="J53" s="45">
        <f>J52+$D53</f>
        <v>0.96597222222222212</v>
      </c>
      <c r="K53" s="141" t="s">
        <v>46</v>
      </c>
      <c r="L53" s="45" t="s">
        <v>46</v>
      </c>
      <c r="M53" s="45">
        <f>M52+$D53</f>
        <v>1.0076388888888888</v>
      </c>
      <c r="N53" s="112" t="s">
        <v>46</v>
      </c>
      <c r="O53" s="45" t="s">
        <v>46</v>
      </c>
      <c r="P53" s="38" t="s">
        <v>46</v>
      </c>
      <c r="Q53" s="45">
        <f>Q52+$D53</f>
        <v>0.20555555555555555</v>
      </c>
      <c r="R53" s="173"/>
      <c r="S53" s="26">
        <v>0.23125000000000001</v>
      </c>
    </row>
    <row r="54" spans="1:19" ht="15.75" customHeight="1">
      <c r="A54" s="17" t="s">
        <v>153</v>
      </c>
      <c r="B54" s="17" t="s">
        <v>220</v>
      </c>
      <c r="C54" s="25" t="s">
        <v>221</v>
      </c>
      <c r="D54" s="25"/>
      <c r="E54" s="42">
        <v>1.1805555555555555E-2</v>
      </c>
      <c r="F54" s="18" t="s">
        <v>47</v>
      </c>
      <c r="G54" s="25" t="s">
        <v>46</v>
      </c>
      <c r="H54" s="25"/>
      <c r="I54" s="45" t="s">
        <v>46</v>
      </c>
      <c r="J54" s="45" t="s">
        <v>46</v>
      </c>
      <c r="K54" s="49">
        <v>0.96250000000000002</v>
      </c>
      <c r="L54" s="45">
        <f>L51+$E54</f>
        <v>0.98472222222222217</v>
      </c>
      <c r="M54" s="45" t="s">
        <v>46</v>
      </c>
      <c r="N54" s="111">
        <v>0.99305555555555558</v>
      </c>
      <c r="O54" s="45">
        <f>O51+$E54</f>
        <v>1.0125</v>
      </c>
      <c r="P54" s="39">
        <v>0.19166666666666668</v>
      </c>
      <c r="Q54" s="45" t="s">
        <v>46</v>
      </c>
      <c r="R54" s="173"/>
      <c r="S54" s="26"/>
    </row>
    <row r="55" spans="1:19" ht="15.75" customHeight="1">
      <c r="A55" s="17" t="s">
        <v>83</v>
      </c>
      <c r="B55" s="17" t="s">
        <v>220</v>
      </c>
      <c r="C55" s="25" t="s">
        <v>221</v>
      </c>
      <c r="D55" s="42">
        <v>6.9444444444444441E-3</v>
      </c>
      <c r="E55" s="25"/>
      <c r="F55" s="18" t="s">
        <v>47</v>
      </c>
      <c r="G55" s="26">
        <v>0.90069444444444446</v>
      </c>
      <c r="H55" s="26">
        <v>0.90208333333333335</v>
      </c>
      <c r="I55" s="45">
        <f>I53+$D55</f>
        <v>0.98333333333333295</v>
      </c>
      <c r="J55" s="45">
        <f>J53+$D55</f>
        <v>0.97291666666666654</v>
      </c>
      <c r="K55" s="25"/>
      <c r="L55" s="25"/>
      <c r="M55" s="45">
        <f>M53+$D55</f>
        <v>1.0145833333333332</v>
      </c>
      <c r="N55" s="17"/>
      <c r="O55" s="25"/>
      <c r="P55" s="41" t="s">
        <v>46</v>
      </c>
      <c r="Q55" s="45">
        <f>Q53+$D55</f>
        <v>0.21249999999999999</v>
      </c>
      <c r="R55" s="173"/>
      <c r="S55" s="26">
        <v>0.23402777777777778</v>
      </c>
    </row>
    <row r="56" spans="1:19" ht="15.75" customHeight="1">
      <c r="A56" s="17" t="s">
        <v>83</v>
      </c>
      <c r="B56" s="17" t="s">
        <v>224</v>
      </c>
      <c r="C56" s="25" t="s">
        <v>221</v>
      </c>
      <c r="D56" s="47">
        <v>6.9444444444444447E-4</v>
      </c>
      <c r="E56" s="25"/>
      <c r="F56" s="18" t="s">
        <v>48</v>
      </c>
      <c r="G56" s="26">
        <v>0.90138888888888891</v>
      </c>
      <c r="H56" s="25"/>
      <c r="I56" s="169" t="s">
        <v>294</v>
      </c>
      <c r="J56" s="45">
        <f>J55+$D56</f>
        <v>0.97361111111111098</v>
      </c>
      <c r="K56" s="25"/>
      <c r="L56" s="25"/>
      <c r="M56" s="45">
        <f>M55+$D56</f>
        <v>1.0152777777777777</v>
      </c>
      <c r="N56" s="25"/>
      <c r="O56" s="25"/>
      <c r="P56" s="169" t="s">
        <v>269</v>
      </c>
      <c r="Q56" s="40"/>
      <c r="R56" s="173"/>
      <c r="S56" s="26">
        <v>0.23472222222222222</v>
      </c>
    </row>
    <row r="57" spans="1:19" ht="15" customHeight="1">
      <c r="A57" s="17" t="s">
        <v>40</v>
      </c>
      <c r="B57" s="17" t="s">
        <v>225</v>
      </c>
      <c r="C57" s="25"/>
      <c r="D57" s="47" t="s">
        <v>222</v>
      </c>
      <c r="E57" s="25"/>
      <c r="F57" s="18" t="s">
        <v>48</v>
      </c>
      <c r="G57" s="26">
        <v>0.90208333333333335</v>
      </c>
      <c r="H57" s="25"/>
      <c r="I57" s="170"/>
      <c r="J57" s="45" t="s">
        <v>46</v>
      </c>
      <c r="K57" s="25"/>
      <c r="L57" s="25"/>
      <c r="M57" s="45" t="s">
        <v>46</v>
      </c>
      <c r="N57" s="25"/>
      <c r="O57" s="25"/>
      <c r="P57" s="170"/>
      <c r="Q57" s="40"/>
      <c r="R57" s="173"/>
      <c r="S57" s="26">
        <v>0.23541666666666666</v>
      </c>
    </row>
    <row r="58" spans="1:19" ht="15" customHeight="1">
      <c r="A58" s="17" t="s">
        <v>41</v>
      </c>
      <c r="B58" s="17" t="s">
        <v>226</v>
      </c>
      <c r="C58" s="25">
        <v>8071460</v>
      </c>
      <c r="D58" s="47">
        <v>6.2499999999999995E-3</v>
      </c>
      <c r="E58" s="25"/>
      <c r="F58" s="18" t="s">
        <v>48</v>
      </c>
      <c r="G58" s="26">
        <v>0.90347222222222223</v>
      </c>
      <c r="H58" s="25"/>
      <c r="I58" s="170"/>
      <c r="J58" s="45">
        <f>J56+$D58</f>
        <v>0.97986111111111096</v>
      </c>
      <c r="K58" s="25"/>
      <c r="L58" s="25"/>
      <c r="M58" s="45">
        <f>M56+$D58</f>
        <v>1.0215277777777778</v>
      </c>
      <c r="N58" s="25"/>
      <c r="O58" s="25"/>
      <c r="P58" s="170"/>
      <c r="Q58" s="40"/>
      <c r="R58" s="173"/>
      <c r="S58" s="26">
        <v>0.23680555555555555</v>
      </c>
    </row>
    <row r="59" spans="1:19" ht="15" customHeight="1">
      <c r="A59" s="17" t="s">
        <v>42</v>
      </c>
      <c r="B59" s="17" t="s">
        <v>227</v>
      </c>
      <c r="C59" s="25" t="s">
        <v>228</v>
      </c>
      <c r="D59" s="47">
        <v>1.3888888888888889E-3</v>
      </c>
      <c r="E59" s="25"/>
      <c r="F59" s="18" t="s">
        <v>48</v>
      </c>
      <c r="G59" s="26">
        <v>0.90486111111111112</v>
      </c>
      <c r="H59" s="25"/>
      <c r="I59" s="170"/>
      <c r="J59" s="45">
        <f>J58+$D59</f>
        <v>0.98124999999999984</v>
      </c>
      <c r="K59" s="25"/>
      <c r="L59" s="25"/>
      <c r="M59" s="45">
        <f>M58+$D59</f>
        <v>1.0229166666666667</v>
      </c>
      <c r="N59" s="25"/>
      <c r="O59" s="25"/>
      <c r="P59" s="170"/>
      <c r="Q59" s="40"/>
      <c r="R59" s="173"/>
      <c r="S59" s="26">
        <v>0.23819444444444443</v>
      </c>
    </row>
    <row r="60" spans="1:19" ht="15" customHeight="1">
      <c r="A60" s="17" t="s">
        <v>43</v>
      </c>
      <c r="B60" s="17" t="s">
        <v>229</v>
      </c>
      <c r="C60" s="25">
        <v>8012187</v>
      </c>
      <c r="D60" s="47">
        <v>4.8611111111111112E-3</v>
      </c>
      <c r="E60" s="25"/>
      <c r="F60" s="18" t="s">
        <v>48</v>
      </c>
      <c r="G60" s="26">
        <v>0.90694444444444444</v>
      </c>
      <c r="H60" s="25"/>
      <c r="I60" s="170"/>
      <c r="J60" s="45">
        <f>J59+$D60</f>
        <v>0.98611111111111094</v>
      </c>
      <c r="K60" s="25"/>
      <c r="L60" s="25"/>
      <c r="M60" s="45">
        <f>M59+$D60</f>
        <v>1.0277777777777779</v>
      </c>
      <c r="N60" s="25"/>
      <c r="O60" s="25"/>
      <c r="P60" s="170"/>
      <c r="Q60" s="40"/>
      <c r="R60" s="173"/>
      <c r="S60" s="26">
        <v>0.24027777777777778</v>
      </c>
    </row>
    <row r="61" spans="1:19" ht="15" customHeight="1">
      <c r="A61" s="17" t="s">
        <v>44</v>
      </c>
      <c r="B61" s="17" t="s">
        <v>230</v>
      </c>
      <c r="C61" s="25">
        <v>959102</v>
      </c>
      <c r="D61" s="47">
        <v>8.3333333333333332E-3</v>
      </c>
      <c r="E61" s="25"/>
      <c r="F61" s="18" t="s">
        <v>47</v>
      </c>
      <c r="G61" s="26">
        <v>0.90902777777777777</v>
      </c>
      <c r="H61" s="25"/>
      <c r="I61" s="171"/>
      <c r="J61" s="45">
        <f>J60+$D61</f>
        <v>0.99444444444444424</v>
      </c>
      <c r="K61" s="25"/>
      <c r="L61" s="25"/>
      <c r="M61" s="45">
        <f>M60+$D61</f>
        <v>1.0361111111111112</v>
      </c>
      <c r="N61" s="25"/>
      <c r="O61" s="25"/>
      <c r="P61" s="171"/>
      <c r="Q61" s="40"/>
      <c r="R61" s="173"/>
      <c r="S61" s="26">
        <v>0.24236111111111111</v>
      </c>
    </row>
    <row r="62" spans="1:19">
      <c r="A62" s="168"/>
      <c r="B62" s="168"/>
      <c r="C62" s="168"/>
      <c r="D62" s="168"/>
      <c r="E62" s="168"/>
      <c r="F62" s="168"/>
      <c r="G62" s="34"/>
      <c r="H62" s="34"/>
      <c r="I62" s="34"/>
      <c r="J62" s="34"/>
      <c r="K62" s="34"/>
      <c r="L62" s="34"/>
      <c r="M62" s="34"/>
      <c r="N62" s="34"/>
      <c r="O62" s="34"/>
      <c r="P62" s="34"/>
      <c r="Q62" s="34"/>
      <c r="R62" s="34"/>
      <c r="S62" s="34"/>
    </row>
    <row r="63" spans="1:19">
      <c r="A63" s="156" t="s">
        <v>332</v>
      </c>
    </row>
    <row r="64" spans="1:19" ht="15">
      <c r="A64" s="4" t="s">
        <v>1</v>
      </c>
      <c r="B64" s="5"/>
    </row>
    <row r="65" spans="1:3" ht="15">
      <c r="A65" s="6" t="s">
        <v>0</v>
      </c>
      <c r="B65" s="5"/>
    </row>
    <row r="66" spans="1:3" ht="15">
      <c r="A66" s="7" t="s">
        <v>2</v>
      </c>
      <c r="B66" s="11"/>
    </row>
    <row r="67" spans="1:3">
      <c r="A67" s="8"/>
      <c r="B67" s="8"/>
    </row>
    <row r="68" spans="1:3">
      <c r="A68" s="8"/>
      <c r="B68" s="8"/>
    </row>
    <row r="69" spans="1:3">
      <c r="A69" s="9" t="s">
        <v>5</v>
      </c>
      <c r="B69" s="10" t="s">
        <v>6</v>
      </c>
    </row>
    <row r="72" spans="1:3">
      <c r="A72" s="12"/>
      <c r="B72" s="12"/>
      <c r="C72" s="60"/>
    </row>
    <row r="73" spans="1:3">
      <c r="A73" s="13"/>
      <c r="B73" s="12"/>
      <c r="C73" s="60"/>
    </row>
    <row r="74" spans="1:3">
      <c r="A74" s="12"/>
      <c r="B74" s="12"/>
      <c r="C74" s="60"/>
    </row>
  </sheetData>
  <mergeCells count="18">
    <mergeCell ref="R43:R61"/>
    <mergeCell ref="P7:Q7"/>
    <mergeCell ref="N7:O7"/>
    <mergeCell ref="K7:L7"/>
    <mergeCell ref="K9:L9"/>
    <mergeCell ref="K8:L8"/>
    <mergeCell ref="N9:O9"/>
    <mergeCell ref="N8:O8"/>
    <mergeCell ref="P9:Q9"/>
    <mergeCell ref="P8:Q8"/>
    <mergeCell ref="A62:F62"/>
    <mergeCell ref="A10:F10"/>
    <mergeCell ref="I56:I61"/>
    <mergeCell ref="P56:P61"/>
    <mergeCell ref="A7:F7"/>
    <mergeCell ref="A8:F8"/>
    <mergeCell ref="A9:F9"/>
    <mergeCell ref="A12:F12"/>
  </mergeCells>
  <pageMargins left="0.70866141732283472" right="0.70866141732283472" top="0.78740157480314965" bottom="0.78740157480314965" header="0.31496062992125984" footer="0.31496062992125984"/>
  <pageSetup paperSize="8" scale="75" orientation="landscape" cellComments="atEnd" r:id="rId1"/>
  <headerFooter>
    <oddHeader>&amp;LEV zu Fplo 47312 &amp;RDB Regio AG
Regio Südost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E478E-4537-4B52-B6DB-82872002E93A}">
  <dimension ref="A1:R69"/>
  <sheetViews>
    <sheetView tabSelected="1" view="pageBreakPreview" zoomScale="60" zoomScaleNormal="100" workbookViewId="0">
      <pane xSplit="1" topLeftCell="B1" activePane="topRight" state="frozen"/>
      <selection activeCell="A3" sqref="A3"/>
      <selection pane="topRight" activeCell="A3" sqref="A3"/>
    </sheetView>
  </sheetViews>
  <sheetFormatPr baseColWidth="10" defaultColWidth="9.140625" defaultRowHeight="12.75"/>
  <cols>
    <col min="1" max="1" width="28.42578125" style="14" customWidth="1"/>
    <col min="2" max="2" width="35.5703125" style="14" customWidth="1"/>
    <col min="3" max="3" width="8.7109375" style="14" hidden="1" customWidth="1"/>
    <col min="4" max="5" width="5.42578125" style="14" hidden="1" customWidth="1"/>
    <col min="6" max="6" width="3.42578125" style="14" customWidth="1"/>
    <col min="7" max="10" width="9.140625" style="14"/>
    <col min="11" max="13" width="10.42578125" style="14" customWidth="1"/>
    <col min="14" max="14" width="10.140625" style="14" customWidth="1"/>
    <col min="15" max="16384" width="9.140625" style="14"/>
  </cols>
  <sheetData>
    <row r="1" spans="1:18" ht="18">
      <c r="A1" s="1" t="s">
        <v>3</v>
      </c>
      <c r="B1" s="1"/>
      <c r="C1" s="1"/>
      <c r="D1" s="1"/>
      <c r="E1" s="1"/>
    </row>
    <row r="2" spans="1:18" ht="18">
      <c r="A2" s="16" t="s">
        <v>64</v>
      </c>
      <c r="B2" s="16"/>
      <c r="C2" s="16"/>
      <c r="D2" s="16"/>
      <c r="E2" s="16"/>
    </row>
    <row r="3" spans="1:18" ht="25.5">
      <c r="A3" s="198" t="s">
        <v>344</v>
      </c>
      <c r="B3" s="2"/>
      <c r="C3" s="2"/>
      <c r="D3" s="2"/>
      <c r="E3" s="2"/>
    </row>
    <row r="4" spans="1:18" ht="15">
      <c r="A4" s="3" t="s">
        <v>4</v>
      </c>
      <c r="B4" s="3" t="s">
        <v>257</v>
      </c>
      <c r="C4" s="3"/>
      <c r="D4" s="3"/>
      <c r="E4" s="3"/>
    </row>
    <row r="5" spans="1:18">
      <c r="H5" s="15"/>
      <c r="I5" s="15"/>
      <c r="J5" s="15"/>
      <c r="K5" s="51"/>
      <c r="L5" s="51"/>
      <c r="M5" s="51"/>
      <c r="N5" s="15"/>
    </row>
    <row r="6" spans="1:18">
      <c r="H6" s="15"/>
      <c r="I6" s="15"/>
      <c r="J6" s="15"/>
      <c r="K6" s="15"/>
      <c r="L6" s="15"/>
      <c r="M6" s="15"/>
      <c r="N6" s="15"/>
      <c r="O6" s="15"/>
      <c r="P6" s="15"/>
      <c r="Q6" s="15"/>
    </row>
    <row r="7" spans="1:18">
      <c r="A7" s="165" t="s">
        <v>49</v>
      </c>
      <c r="B7" s="165"/>
      <c r="C7" s="165"/>
      <c r="D7" s="165"/>
      <c r="E7" s="165"/>
      <c r="F7" s="165"/>
      <c r="G7" s="110" t="s">
        <v>258</v>
      </c>
      <c r="H7" s="176" t="s">
        <v>258</v>
      </c>
      <c r="I7" s="176"/>
      <c r="J7" s="176"/>
      <c r="K7" s="106" t="s">
        <v>259</v>
      </c>
      <c r="L7" s="176" t="s">
        <v>258</v>
      </c>
      <c r="M7" s="176"/>
      <c r="N7" s="176"/>
      <c r="O7" s="176" t="s">
        <v>258</v>
      </c>
      <c r="P7" s="176"/>
      <c r="Q7" s="176"/>
      <c r="R7" s="110" t="s">
        <v>258</v>
      </c>
    </row>
    <row r="8" spans="1:18">
      <c r="A8" s="165" t="s">
        <v>8</v>
      </c>
      <c r="B8" s="165"/>
      <c r="C8" s="165"/>
      <c r="D8" s="165"/>
      <c r="E8" s="165"/>
      <c r="F8" s="165"/>
      <c r="G8" s="106" t="s">
        <v>68</v>
      </c>
      <c r="H8" s="164" t="s">
        <v>69</v>
      </c>
      <c r="I8" s="164"/>
      <c r="J8" s="164"/>
      <c r="K8" s="136">
        <v>18398</v>
      </c>
      <c r="L8" s="164" t="s">
        <v>65</v>
      </c>
      <c r="M8" s="164"/>
      <c r="N8" s="164"/>
      <c r="O8" s="164" t="s">
        <v>66</v>
      </c>
      <c r="P8" s="164"/>
      <c r="Q8" s="164"/>
      <c r="R8" s="106" t="s">
        <v>67</v>
      </c>
    </row>
    <row r="9" spans="1:18" s="62" customFormat="1" ht="25.5">
      <c r="A9" s="172" t="s">
        <v>50</v>
      </c>
      <c r="B9" s="172"/>
      <c r="C9" s="172"/>
      <c r="D9" s="172"/>
      <c r="E9" s="172"/>
      <c r="F9" s="172"/>
      <c r="G9" s="124" t="s">
        <v>279</v>
      </c>
      <c r="H9" s="175" t="s">
        <v>297</v>
      </c>
      <c r="I9" s="175"/>
      <c r="J9" s="175"/>
      <c r="K9" s="124" t="s">
        <v>298</v>
      </c>
      <c r="L9" s="175" t="s">
        <v>298</v>
      </c>
      <c r="M9" s="175"/>
      <c r="N9" s="175"/>
      <c r="O9" s="175" t="s">
        <v>299</v>
      </c>
      <c r="P9" s="175"/>
      <c r="Q9" s="175"/>
      <c r="R9" s="124" t="s">
        <v>279</v>
      </c>
    </row>
    <row r="10" spans="1:18">
      <c r="A10" s="37" t="s">
        <v>51</v>
      </c>
      <c r="B10" s="37" t="s">
        <v>52</v>
      </c>
      <c r="C10" s="37" t="s">
        <v>53</v>
      </c>
      <c r="D10" s="35"/>
      <c r="E10" s="35"/>
      <c r="F10" s="35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</row>
    <row r="11" spans="1:18">
      <c r="A11" s="168"/>
      <c r="B11" s="168"/>
      <c r="C11" s="168"/>
      <c r="D11" s="168"/>
      <c r="E11" s="168"/>
      <c r="F11" s="168"/>
      <c r="G11" s="34"/>
      <c r="H11" s="69"/>
      <c r="I11" s="69"/>
      <c r="J11" s="69">
        <v>92486</v>
      </c>
      <c r="K11" s="34"/>
      <c r="L11" s="34"/>
      <c r="M11" s="34"/>
      <c r="N11" s="69">
        <v>92491</v>
      </c>
      <c r="O11" s="34"/>
      <c r="P11" s="34"/>
      <c r="Q11" s="69">
        <v>92497</v>
      </c>
      <c r="R11" s="34"/>
    </row>
    <row r="12" spans="1:18">
      <c r="A12" s="17" t="s">
        <v>70</v>
      </c>
      <c r="B12" s="17"/>
      <c r="C12" s="17"/>
      <c r="D12" s="17"/>
      <c r="E12" s="17"/>
      <c r="F12" s="18" t="s">
        <v>48</v>
      </c>
      <c r="G12" s="25"/>
      <c r="H12" s="25"/>
      <c r="I12" s="25"/>
      <c r="J12" s="25"/>
      <c r="K12" s="25"/>
      <c r="L12" s="25"/>
      <c r="M12" s="25"/>
      <c r="N12" s="25"/>
      <c r="O12" s="25"/>
      <c r="P12" s="25"/>
      <c r="Q12" s="25"/>
      <c r="R12" s="25"/>
    </row>
    <row r="13" spans="1:18">
      <c r="A13" s="17" t="s">
        <v>71</v>
      </c>
      <c r="B13" s="17"/>
      <c r="C13" s="17"/>
      <c r="D13" s="17"/>
      <c r="E13" s="17"/>
      <c r="F13" s="18" t="s">
        <v>48</v>
      </c>
      <c r="G13" s="25"/>
      <c r="H13" s="25"/>
      <c r="I13" s="25"/>
      <c r="J13" s="25"/>
      <c r="K13" s="25"/>
      <c r="L13" s="25"/>
      <c r="M13" s="25"/>
      <c r="N13" s="25"/>
      <c r="O13" s="25"/>
      <c r="P13" s="25"/>
      <c r="Q13" s="25"/>
      <c r="R13" s="25"/>
    </row>
    <row r="14" spans="1:18">
      <c r="A14" s="17" t="s">
        <v>72</v>
      </c>
      <c r="B14" s="17"/>
      <c r="C14" s="17"/>
      <c r="D14" s="17"/>
      <c r="E14" s="17"/>
      <c r="F14" s="18" t="s">
        <v>48</v>
      </c>
      <c r="G14" s="25"/>
      <c r="H14" s="25"/>
      <c r="I14" s="25"/>
      <c r="J14" s="25"/>
      <c r="K14" s="25"/>
      <c r="L14" s="25"/>
      <c r="M14" s="25"/>
      <c r="N14" s="25"/>
      <c r="O14" s="25"/>
      <c r="P14" s="25"/>
      <c r="Q14" s="25"/>
      <c r="R14" s="25"/>
    </row>
    <row r="15" spans="1:18">
      <c r="A15" s="17" t="s">
        <v>73</v>
      </c>
      <c r="B15" s="17"/>
      <c r="C15" s="17"/>
      <c r="D15" s="17"/>
      <c r="E15" s="17"/>
      <c r="F15" s="18" t="s">
        <v>47</v>
      </c>
      <c r="G15" s="25"/>
      <c r="H15" s="25"/>
      <c r="I15" s="25"/>
      <c r="J15" s="25"/>
      <c r="K15" s="25"/>
      <c r="L15" s="25"/>
      <c r="M15" s="25"/>
      <c r="N15" s="25"/>
      <c r="O15" s="25"/>
      <c r="P15" s="25"/>
      <c r="Q15" s="25"/>
      <c r="R15" s="25"/>
    </row>
    <row r="16" spans="1:18">
      <c r="A16" s="17" t="s">
        <v>73</v>
      </c>
      <c r="B16" s="17"/>
      <c r="C16" s="17"/>
      <c r="D16" s="17"/>
      <c r="E16" s="17"/>
      <c r="F16" s="18" t="s">
        <v>48</v>
      </c>
      <c r="G16" s="26">
        <v>0.87708333333333333</v>
      </c>
      <c r="H16" s="26">
        <v>0.93055555555555558</v>
      </c>
      <c r="I16" s="26"/>
      <c r="J16" s="26"/>
      <c r="K16" s="26"/>
      <c r="L16" s="26">
        <v>0.96944444444444444</v>
      </c>
      <c r="M16" s="17"/>
      <c r="N16" s="17"/>
      <c r="O16" s="26">
        <v>0.17152777777777778</v>
      </c>
      <c r="P16" s="17"/>
      <c r="Q16" s="17"/>
      <c r="R16" s="26">
        <v>0.19236111111111112</v>
      </c>
    </row>
    <row r="17" spans="1:18">
      <c r="A17" s="17" t="s">
        <v>74</v>
      </c>
      <c r="B17" s="17"/>
      <c r="C17" s="17"/>
      <c r="D17" s="17"/>
      <c r="E17" s="17"/>
      <c r="F17" s="18" t="s">
        <v>48</v>
      </c>
      <c r="G17" s="26">
        <v>0.87916666666666665</v>
      </c>
      <c r="H17" s="26">
        <v>0.93263888888888891</v>
      </c>
      <c r="I17" s="26"/>
      <c r="J17" s="26"/>
      <c r="K17" s="26"/>
      <c r="L17" s="26">
        <v>0.97152777777777777</v>
      </c>
      <c r="M17" s="17"/>
      <c r="N17" s="17"/>
      <c r="O17" s="26">
        <v>0.1736111111111111</v>
      </c>
      <c r="P17" s="17"/>
      <c r="Q17" s="17"/>
      <c r="R17" s="26">
        <v>0.19444444444444445</v>
      </c>
    </row>
    <row r="18" spans="1:18">
      <c r="A18" s="17" t="s">
        <v>75</v>
      </c>
      <c r="B18" s="17"/>
      <c r="C18" s="17"/>
      <c r="D18" s="17"/>
      <c r="E18" s="17"/>
      <c r="F18" s="18" t="s">
        <v>48</v>
      </c>
      <c r="G18" s="26">
        <v>0.88055555555555554</v>
      </c>
      <c r="H18" s="26">
        <v>0.93402777777777779</v>
      </c>
      <c r="I18" s="26"/>
      <c r="J18" s="26"/>
      <c r="K18" s="26"/>
      <c r="L18" s="26">
        <v>0.97291666666666665</v>
      </c>
      <c r="M18" s="17"/>
      <c r="N18" s="17"/>
      <c r="O18" s="26">
        <v>0.17499999999999999</v>
      </c>
      <c r="P18" s="17"/>
      <c r="Q18" s="17"/>
      <c r="R18" s="26">
        <v>0.19583333333333333</v>
      </c>
    </row>
    <row r="19" spans="1:18">
      <c r="A19" s="17" t="s">
        <v>76</v>
      </c>
      <c r="B19" s="17"/>
      <c r="C19" s="17"/>
      <c r="D19" s="17"/>
      <c r="E19" s="17"/>
      <c r="F19" s="18" t="s">
        <v>48</v>
      </c>
      <c r="G19" s="26">
        <v>0.8833333333333333</v>
      </c>
      <c r="H19" s="26">
        <v>0.93680555555555556</v>
      </c>
      <c r="I19" s="26"/>
      <c r="J19" s="26"/>
      <c r="K19" s="26"/>
      <c r="L19" s="26">
        <v>0.97569444444444442</v>
      </c>
      <c r="M19" s="17"/>
      <c r="N19" s="17"/>
      <c r="O19" s="26">
        <v>0.17777777777777778</v>
      </c>
      <c r="P19" s="17"/>
      <c r="Q19" s="17"/>
      <c r="R19" s="26">
        <v>0.1986111111111111</v>
      </c>
    </row>
    <row r="20" spans="1:18">
      <c r="A20" s="17" t="s">
        <v>77</v>
      </c>
      <c r="B20" s="17"/>
      <c r="C20" s="17"/>
      <c r="D20" s="17"/>
      <c r="E20" s="17"/>
      <c r="F20" s="18" t="s">
        <v>48</v>
      </c>
      <c r="G20" s="26">
        <v>0.88541666666666663</v>
      </c>
      <c r="H20" s="26">
        <v>0.93888888888888888</v>
      </c>
      <c r="I20" s="26"/>
      <c r="J20" s="26"/>
      <c r="K20" s="26"/>
      <c r="L20" s="26">
        <v>0.97777777777777775</v>
      </c>
      <c r="M20" s="17"/>
      <c r="N20" s="17"/>
      <c r="O20" s="26">
        <v>0.17986111111111111</v>
      </c>
      <c r="P20" s="17"/>
      <c r="Q20" s="17"/>
      <c r="R20" s="26">
        <v>0.20069444444444445</v>
      </c>
    </row>
    <row r="21" spans="1:18">
      <c r="A21" s="17" t="s">
        <v>78</v>
      </c>
      <c r="B21" s="17"/>
      <c r="C21" s="17"/>
      <c r="D21" s="17"/>
      <c r="E21" s="17"/>
      <c r="F21" s="18" t="s">
        <v>48</v>
      </c>
      <c r="G21" s="26">
        <v>0.88749999999999996</v>
      </c>
      <c r="H21" s="26">
        <v>0.94097222222222221</v>
      </c>
      <c r="I21" s="26"/>
      <c r="J21" s="26"/>
      <c r="K21" s="26"/>
      <c r="L21" s="26">
        <v>0.97986111111111107</v>
      </c>
      <c r="M21" s="17"/>
      <c r="N21" s="17"/>
      <c r="O21" s="26">
        <v>0.18194444444444444</v>
      </c>
      <c r="P21" s="17"/>
      <c r="Q21" s="17"/>
      <c r="R21" s="26">
        <v>0.20277777777777778</v>
      </c>
    </row>
    <row r="22" spans="1:18">
      <c r="A22" s="17" t="s">
        <v>79</v>
      </c>
      <c r="B22" s="17"/>
      <c r="C22" s="17"/>
      <c r="D22" s="17"/>
      <c r="E22" s="17"/>
      <c r="F22" s="18" t="s">
        <v>48</v>
      </c>
      <c r="G22" s="26">
        <v>0.89027777777777772</v>
      </c>
      <c r="H22" s="26">
        <v>0.94374999999999998</v>
      </c>
      <c r="I22" s="26" t="s">
        <v>223</v>
      </c>
      <c r="J22" s="26"/>
      <c r="K22" s="26"/>
      <c r="L22" s="26">
        <v>0.98263888888888884</v>
      </c>
      <c r="M22" s="26" t="s">
        <v>223</v>
      </c>
      <c r="N22" s="17"/>
      <c r="O22" s="26">
        <v>0.18472222222222223</v>
      </c>
      <c r="P22" s="26" t="s">
        <v>223</v>
      </c>
      <c r="Q22" s="17"/>
      <c r="R22" s="26">
        <v>0.20555555555555555</v>
      </c>
    </row>
    <row r="23" spans="1:18">
      <c r="A23" s="17" t="s">
        <v>79</v>
      </c>
      <c r="B23" s="17" t="s">
        <v>274</v>
      </c>
      <c r="C23" s="17">
        <v>8071465</v>
      </c>
      <c r="D23" s="17"/>
      <c r="E23" s="17"/>
      <c r="F23" s="18" t="s">
        <v>48</v>
      </c>
      <c r="G23" s="26">
        <v>0.89027777777777772</v>
      </c>
      <c r="H23" s="39">
        <v>0.94374999999999998</v>
      </c>
      <c r="I23" s="45">
        <f>H22+"00:10"</f>
        <v>0.9506944444444444</v>
      </c>
      <c r="J23" s="26"/>
      <c r="K23" s="26"/>
      <c r="L23" s="39">
        <v>0.98263888888888884</v>
      </c>
      <c r="M23" s="45">
        <f>L22+"00:10"</f>
        <v>0.98958333333333326</v>
      </c>
      <c r="N23" s="17"/>
      <c r="O23" s="39">
        <v>0.18472222222222223</v>
      </c>
      <c r="P23" s="45">
        <f>O22+"00:10"</f>
        <v>0.19166666666666668</v>
      </c>
      <c r="Q23" s="17"/>
      <c r="R23" s="26">
        <v>0.20555555555555555</v>
      </c>
    </row>
    <row r="24" spans="1:18">
      <c r="A24" s="17" t="s">
        <v>273</v>
      </c>
      <c r="B24" s="17"/>
      <c r="C24" s="17"/>
      <c r="D24" s="17"/>
      <c r="E24" s="17"/>
      <c r="F24" s="18"/>
      <c r="G24" s="42" t="s">
        <v>222</v>
      </c>
      <c r="H24" s="39">
        <v>0.9458333333333333</v>
      </c>
      <c r="I24" s="45" t="s">
        <v>46</v>
      </c>
      <c r="J24" s="26"/>
      <c r="K24" s="26"/>
      <c r="L24" s="39">
        <v>0.98472222222222228</v>
      </c>
      <c r="M24" s="45" t="s">
        <v>46</v>
      </c>
      <c r="N24" s="17"/>
      <c r="O24" s="39">
        <v>0.18680555555555556</v>
      </c>
      <c r="P24" s="45" t="s">
        <v>46</v>
      </c>
      <c r="Q24" s="17"/>
      <c r="R24" s="42" t="s">
        <v>222</v>
      </c>
    </row>
    <row r="25" spans="1:18">
      <c r="A25" s="17" t="s">
        <v>272</v>
      </c>
      <c r="B25" s="17"/>
      <c r="C25" s="17"/>
      <c r="D25" s="17"/>
      <c r="E25" s="17"/>
      <c r="F25" s="18"/>
      <c r="G25" s="42" t="s">
        <v>222</v>
      </c>
      <c r="H25" s="39">
        <v>0.94722222222222219</v>
      </c>
      <c r="I25" s="45" t="s">
        <v>46</v>
      </c>
      <c r="J25" s="26"/>
      <c r="K25" s="26"/>
      <c r="L25" s="39">
        <v>0.98611111111111116</v>
      </c>
      <c r="M25" s="45" t="s">
        <v>46</v>
      </c>
      <c r="N25" s="17"/>
      <c r="O25" s="39">
        <v>0.18819444444444444</v>
      </c>
      <c r="P25" s="45" t="s">
        <v>46</v>
      </c>
      <c r="Q25" s="17"/>
      <c r="R25" s="42" t="s">
        <v>222</v>
      </c>
    </row>
    <row r="26" spans="1:18">
      <c r="A26" s="17" t="s">
        <v>80</v>
      </c>
      <c r="B26" s="17" t="s">
        <v>275</v>
      </c>
      <c r="C26" s="17" t="s">
        <v>276</v>
      </c>
      <c r="D26" s="42">
        <v>5.5555555555555558E-3</v>
      </c>
      <c r="E26" s="17"/>
      <c r="F26" s="18" t="s">
        <v>48</v>
      </c>
      <c r="G26" s="26">
        <v>0.89375000000000004</v>
      </c>
      <c r="H26" s="39" t="s">
        <v>222</v>
      </c>
      <c r="I26" s="45">
        <f>I23+$D26</f>
        <v>0.95624999999999993</v>
      </c>
      <c r="J26" s="26"/>
      <c r="K26" s="26"/>
      <c r="L26" s="39" t="s">
        <v>222</v>
      </c>
      <c r="M26" s="45">
        <f>M23+$D26</f>
        <v>0.9951388888888888</v>
      </c>
      <c r="N26" s="17"/>
      <c r="O26" s="39" t="s">
        <v>222</v>
      </c>
      <c r="P26" s="45">
        <f>P23+$D26</f>
        <v>0.19722222222222224</v>
      </c>
      <c r="Q26" s="17"/>
      <c r="R26" s="26">
        <v>0.20902777777777778</v>
      </c>
    </row>
    <row r="27" spans="1:18">
      <c r="A27" s="131" t="s">
        <v>81</v>
      </c>
      <c r="B27" s="131" t="s">
        <v>295</v>
      </c>
      <c r="C27" s="132"/>
      <c r="D27" s="133">
        <v>3.472222222222222E-3</v>
      </c>
      <c r="E27" s="17"/>
      <c r="F27" s="18" t="s">
        <v>48</v>
      </c>
      <c r="G27" s="26">
        <v>0.8979166666666667</v>
      </c>
      <c r="H27" s="39" t="s">
        <v>222</v>
      </c>
      <c r="I27" s="45">
        <f>I26+$D27</f>
        <v>0.95972222222222214</v>
      </c>
      <c r="J27" s="26"/>
      <c r="K27" s="26"/>
      <c r="L27" s="39" t="s">
        <v>222</v>
      </c>
      <c r="M27" s="45">
        <f>M26+$D27</f>
        <v>0.99861111111111101</v>
      </c>
      <c r="N27" s="17"/>
      <c r="O27" s="39" t="s">
        <v>222</v>
      </c>
      <c r="P27" s="45">
        <f>P26+$D27</f>
        <v>0.20069444444444445</v>
      </c>
      <c r="Q27" s="17"/>
      <c r="R27" s="26">
        <v>0.21041666666666667</v>
      </c>
    </row>
    <row r="28" spans="1:18" ht="12.95" customHeight="1">
      <c r="A28" s="131" t="s">
        <v>81</v>
      </c>
      <c r="B28" s="131" t="s">
        <v>295</v>
      </c>
      <c r="C28" s="132"/>
      <c r="D28" s="133">
        <v>0</v>
      </c>
      <c r="E28" s="17"/>
      <c r="F28" s="18" t="s">
        <v>48</v>
      </c>
      <c r="G28" s="26">
        <v>0.8979166666666667</v>
      </c>
      <c r="H28" s="39" t="s">
        <v>222</v>
      </c>
      <c r="I28" s="45">
        <f>I27+$D28</f>
        <v>0.95972222222222214</v>
      </c>
      <c r="J28" s="26"/>
      <c r="K28" s="26"/>
      <c r="L28" s="39" t="s">
        <v>222</v>
      </c>
      <c r="M28" s="45">
        <f>M27+$D28</f>
        <v>0.99861111111111101</v>
      </c>
      <c r="N28" s="17"/>
      <c r="O28" s="39" t="s">
        <v>222</v>
      </c>
      <c r="P28" s="45">
        <f>P27+$D28</f>
        <v>0.20069444444444445</v>
      </c>
      <c r="Q28" s="17"/>
      <c r="R28" s="26">
        <v>0.21041666666666667</v>
      </c>
    </row>
    <row r="29" spans="1:18">
      <c r="A29" s="129" t="s">
        <v>82</v>
      </c>
      <c r="B29" s="129" t="s">
        <v>277</v>
      </c>
      <c r="C29" s="130">
        <v>8071463</v>
      </c>
      <c r="D29" s="133" t="s">
        <v>296</v>
      </c>
      <c r="E29" s="17"/>
      <c r="F29" s="18" t="s">
        <v>48</v>
      </c>
      <c r="G29" s="26">
        <v>0.89930555555555558</v>
      </c>
      <c r="H29" s="39" t="s">
        <v>222</v>
      </c>
      <c r="I29" s="45" t="s">
        <v>46</v>
      </c>
      <c r="J29" s="26"/>
      <c r="K29" s="26"/>
      <c r="L29" s="39" t="s">
        <v>222</v>
      </c>
      <c r="M29" s="45" t="s">
        <v>46</v>
      </c>
      <c r="N29" s="17"/>
      <c r="O29" s="39" t="s">
        <v>222</v>
      </c>
      <c r="P29" s="45" t="s">
        <v>222</v>
      </c>
      <c r="Q29" s="17"/>
      <c r="R29" s="26">
        <v>0.21180555555555555</v>
      </c>
    </row>
    <row r="30" spans="1:18">
      <c r="A30" s="17" t="s">
        <v>43</v>
      </c>
      <c r="B30" s="17" t="s">
        <v>236</v>
      </c>
      <c r="C30" s="17">
        <v>8012187</v>
      </c>
      <c r="D30" s="42">
        <v>3.472222222222222E-3</v>
      </c>
      <c r="E30" s="17"/>
      <c r="F30" s="18" t="s">
        <v>47</v>
      </c>
      <c r="G30" s="26">
        <v>0.90138888888888891</v>
      </c>
      <c r="H30" s="39" t="s">
        <v>222</v>
      </c>
      <c r="I30" s="45">
        <f>I28+$D30</f>
        <v>0.96319444444444435</v>
      </c>
      <c r="J30" s="26"/>
      <c r="K30" s="26"/>
      <c r="L30" s="39" t="s">
        <v>222</v>
      </c>
      <c r="M30" s="45">
        <f>M28+$D30</f>
        <v>1.0020833333333332</v>
      </c>
      <c r="N30" s="17"/>
      <c r="O30" s="39" t="s">
        <v>222</v>
      </c>
      <c r="P30" s="45">
        <f>P28+$D30</f>
        <v>0.20416666666666666</v>
      </c>
      <c r="Q30" s="17"/>
      <c r="R30" s="26">
        <v>0.21388888888888888</v>
      </c>
    </row>
    <row r="31" spans="1:18">
      <c r="A31" s="17" t="s">
        <v>43</v>
      </c>
      <c r="B31" s="17" t="s">
        <v>236</v>
      </c>
      <c r="C31" s="17">
        <v>8012187</v>
      </c>
      <c r="D31" s="42">
        <v>0</v>
      </c>
      <c r="E31" s="17"/>
      <c r="F31" s="18" t="s">
        <v>48</v>
      </c>
      <c r="G31" s="26">
        <v>0.90138888888888891</v>
      </c>
      <c r="H31" s="39" t="s">
        <v>222</v>
      </c>
      <c r="I31" s="177" t="s">
        <v>324</v>
      </c>
      <c r="J31" s="26"/>
      <c r="K31" s="26"/>
      <c r="L31" s="39" t="s">
        <v>222</v>
      </c>
      <c r="M31" s="177" t="s">
        <v>325</v>
      </c>
      <c r="N31" s="17"/>
      <c r="O31" s="39" t="s">
        <v>222</v>
      </c>
      <c r="P31" s="45">
        <f>P30+$D31</f>
        <v>0.20416666666666666</v>
      </c>
      <c r="Q31" s="17"/>
      <c r="R31" s="26">
        <v>0.21388888888888888</v>
      </c>
    </row>
    <row r="32" spans="1:18">
      <c r="A32" s="17" t="s">
        <v>42</v>
      </c>
      <c r="B32" s="17" t="s">
        <v>227</v>
      </c>
      <c r="C32" s="17" t="s">
        <v>228</v>
      </c>
      <c r="D32" s="42">
        <v>6.2499999999999995E-3</v>
      </c>
      <c r="E32" s="17"/>
      <c r="F32" s="18" t="s">
        <v>48</v>
      </c>
      <c r="G32" s="26">
        <v>0.90277777777777779</v>
      </c>
      <c r="H32" s="39" t="s">
        <v>222</v>
      </c>
      <c r="I32" s="178"/>
      <c r="J32" s="26"/>
      <c r="K32" s="26"/>
      <c r="L32" s="39" t="s">
        <v>222</v>
      </c>
      <c r="M32" s="178"/>
      <c r="N32" s="17"/>
      <c r="O32" s="39" t="s">
        <v>222</v>
      </c>
      <c r="P32" s="45">
        <f t="shared" ref="P32:P33" si="0">P31+$D32</f>
        <v>0.21041666666666667</v>
      </c>
      <c r="Q32" s="17"/>
      <c r="R32" s="26">
        <v>0.21527777777777779</v>
      </c>
    </row>
    <row r="33" spans="1:18">
      <c r="A33" s="17" t="s">
        <v>41</v>
      </c>
      <c r="B33" s="17" t="s">
        <v>226</v>
      </c>
      <c r="C33" s="17">
        <v>8071460</v>
      </c>
      <c r="D33" s="42">
        <v>1.3888888888888889E-3</v>
      </c>
      <c r="E33" s="17"/>
      <c r="F33" s="18" t="s">
        <v>48</v>
      </c>
      <c r="G33" s="26">
        <v>0.90416666666666667</v>
      </c>
      <c r="H33" s="39" t="s">
        <v>222</v>
      </c>
      <c r="I33" s="178"/>
      <c r="J33" s="26"/>
      <c r="K33" s="26"/>
      <c r="L33" s="39" t="s">
        <v>222</v>
      </c>
      <c r="M33" s="178"/>
      <c r="N33" s="17"/>
      <c r="O33" s="39" t="s">
        <v>222</v>
      </c>
      <c r="P33" s="45">
        <f t="shared" si="0"/>
        <v>0.21180555555555555</v>
      </c>
      <c r="Q33" s="17"/>
      <c r="R33" s="26">
        <v>0.21666666666666667</v>
      </c>
    </row>
    <row r="34" spans="1:18">
      <c r="A34" s="17" t="s">
        <v>40</v>
      </c>
      <c r="B34" s="17" t="s">
        <v>225</v>
      </c>
      <c r="C34" s="17"/>
      <c r="D34" s="42" t="s">
        <v>222</v>
      </c>
      <c r="E34" s="17"/>
      <c r="F34" s="18" t="s">
        <v>48</v>
      </c>
      <c r="G34" s="26">
        <v>0.90555555555555556</v>
      </c>
      <c r="H34" s="39" t="s">
        <v>222</v>
      </c>
      <c r="I34" s="178"/>
      <c r="J34" s="26"/>
      <c r="K34" s="26"/>
      <c r="L34" s="39" t="s">
        <v>222</v>
      </c>
      <c r="M34" s="178"/>
      <c r="N34" s="17"/>
      <c r="O34" s="39" t="s">
        <v>222</v>
      </c>
      <c r="P34" s="45" t="s">
        <v>46</v>
      </c>
      <c r="Q34" s="17"/>
      <c r="R34" s="26">
        <v>0.21805555555555556</v>
      </c>
    </row>
    <row r="35" spans="1:18">
      <c r="A35" s="17" t="s">
        <v>271</v>
      </c>
      <c r="B35" s="17"/>
      <c r="C35" s="17"/>
      <c r="D35" s="17"/>
      <c r="E35" s="17"/>
      <c r="F35" s="18"/>
      <c r="G35" s="42" t="s">
        <v>222</v>
      </c>
      <c r="H35" s="39">
        <v>0.94930555555555551</v>
      </c>
      <c r="I35" s="178"/>
      <c r="J35" s="26"/>
      <c r="K35" s="26"/>
      <c r="L35" s="39">
        <v>0.98819444444444449</v>
      </c>
      <c r="M35" s="178"/>
      <c r="N35" s="17"/>
      <c r="O35" s="39">
        <v>0.19027777777777777</v>
      </c>
      <c r="P35" s="45" t="s">
        <v>46</v>
      </c>
      <c r="Q35" s="17"/>
      <c r="R35" s="42" t="s">
        <v>222</v>
      </c>
    </row>
    <row r="36" spans="1:18" ht="13.5" thickBot="1">
      <c r="A36" s="17" t="s">
        <v>83</v>
      </c>
      <c r="B36" s="17" t="s">
        <v>220</v>
      </c>
      <c r="C36" s="17" t="s">
        <v>221</v>
      </c>
      <c r="D36" s="101">
        <v>4.8611111111111112E-3</v>
      </c>
      <c r="E36" s="17"/>
      <c r="F36" s="18" t="s">
        <v>47</v>
      </c>
      <c r="G36" s="26">
        <v>0.90625</v>
      </c>
      <c r="H36" s="26"/>
      <c r="I36" s="179"/>
      <c r="J36" s="26"/>
      <c r="K36" s="26"/>
      <c r="L36" s="26"/>
      <c r="M36" s="179"/>
      <c r="N36" s="17"/>
      <c r="P36" s="45">
        <f>P33+$D36</f>
        <v>0.21666666666666667</v>
      </c>
      <c r="Q36" s="17"/>
      <c r="R36" s="26">
        <v>0.21875</v>
      </c>
    </row>
    <row r="37" spans="1:18">
      <c r="A37" s="17" t="s">
        <v>193</v>
      </c>
      <c r="B37" s="17" t="s">
        <v>224</v>
      </c>
      <c r="C37" s="17" t="s">
        <v>221</v>
      </c>
      <c r="D37" s="48">
        <v>6.9444444444444447E-4</v>
      </c>
      <c r="E37" s="17"/>
      <c r="F37" s="18" t="s">
        <v>48</v>
      </c>
      <c r="G37" s="26">
        <v>0.90694444444444444</v>
      </c>
      <c r="H37" s="17"/>
      <c r="I37" s="17"/>
      <c r="J37" s="45">
        <f>J41-"00:27"</f>
        <v>0.94861111111111107</v>
      </c>
      <c r="K37" s="45">
        <v>0.97986111111111107</v>
      </c>
      <c r="L37" s="99"/>
      <c r="M37" s="99"/>
      <c r="N37" s="45">
        <v>2.7777777777777779E-3</v>
      </c>
      <c r="O37" s="17"/>
      <c r="P37" s="17"/>
      <c r="Q37" s="45">
        <f>Q41-"00:27"</f>
        <v>0.18541666666666667</v>
      </c>
      <c r="R37" s="26">
        <v>0.21944444444444444</v>
      </c>
    </row>
    <row r="38" spans="1:18">
      <c r="A38" s="17" t="s">
        <v>39</v>
      </c>
      <c r="B38" s="17" t="s">
        <v>218</v>
      </c>
      <c r="C38" s="17" t="s">
        <v>219</v>
      </c>
      <c r="D38" s="46">
        <v>6.9444444444444441E-3</v>
      </c>
      <c r="E38" s="46"/>
      <c r="F38" s="18" t="s">
        <v>48</v>
      </c>
      <c r="G38" s="26">
        <v>0.90902777777777777</v>
      </c>
      <c r="H38" s="17"/>
      <c r="I38" s="17"/>
      <c r="J38" s="45">
        <f t="shared" ref="J38:J40" si="1">J37+$D38</f>
        <v>0.95555555555555549</v>
      </c>
      <c r="K38" s="45" t="s">
        <v>46</v>
      </c>
      <c r="L38" s="99"/>
      <c r="M38" s="99"/>
      <c r="N38" s="45">
        <f>N37+$D38</f>
        <v>9.7222222222222224E-3</v>
      </c>
      <c r="O38" s="17"/>
      <c r="P38" s="17"/>
      <c r="Q38" s="45">
        <f t="shared" ref="Q38:Q40" si="2">Q37+$D38</f>
        <v>0.19236111111111112</v>
      </c>
      <c r="R38" s="26">
        <v>0.22152777777777777</v>
      </c>
    </row>
    <row r="39" spans="1:18">
      <c r="A39" s="17" t="s">
        <v>84</v>
      </c>
      <c r="B39" s="17" t="s">
        <v>256</v>
      </c>
      <c r="C39" s="17">
        <v>8071786</v>
      </c>
      <c r="D39" s="46">
        <v>2.0833333333333333E-3</v>
      </c>
      <c r="E39" s="46"/>
      <c r="F39" s="18" t="s">
        <v>48</v>
      </c>
      <c r="G39" s="26">
        <v>0.91111111111111109</v>
      </c>
      <c r="H39" s="17"/>
      <c r="I39" s="17"/>
      <c r="J39" s="45">
        <f t="shared" si="1"/>
        <v>0.95763888888888882</v>
      </c>
      <c r="K39" s="45" t="s">
        <v>46</v>
      </c>
      <c r="L39" s="99"/>
      <c r="M39" s="99"/>
      <c r="N39" s="45">
        <f>N38+$D39</f>
        <v>1.1805555555555555E-2</v>
      </c>
      <c r="O39" s="17"/>
      <c r="P39" s="17"/>
      <c r="Q39" s="45">
        <f t="shared" si="2"/>
        <v>0.19444444444444445</v>
      </c>
      <c r="R39" s="26">
        <v>0.22361111111111112</v>
      </c>
    </row>
    <row r="40" spans="1:18">
      <c r="A40" s="17" t="s">
        <v>85</v>
      </c>
      <c r="B40" s="17" t="s">
        <v>254</v>
      </c>
      <c r="C40" s="17" t="s">
        <v>255</v>
      </c>
      <c r="D40" s="46">
        <v>4.1666666666666666E-3</v>
      </c>
      <c r="E40" s="46"/>
      <c r="F40" s="18" t="s">
        <v>48</v>
      </c>
      <c r="G40" s="26">
        <v>0.91249999999999998</v>
      </c>
      <c r="H40" s="17"/>
      <c r="I40" s="17"/>
      <c r="J40" s="45">
        <f t="shared" si="1"/>
        <v>0.96180555555555547</v>
      </c>
      <c r="K40" s="45" t="s">
        <v>46</v>
      </c>
      <c r="L40" s="99"/>
      <c r="M40" s="99"/>
      <c r="N40" s="45">
        <f t="shared" ref="N40" si="3">N39+$D40</f>
        <v>1.5972222222222221E-2</v>
      </c>
      <c r="O40" s="17"/>
      <c r="P40" s="17"/>
      <c r="Q40" s="45">
        <f t="shared" si="2"/>
        <v>0.19861111111111113</v>
      </c>
      <c r="R40" s="26">
        <v>0.22500000000000001</v>
      </c>
    </row>
    <row r="41" spans="1:18">
      <c r="A41" s="17" t="s">
        <v>85</v>
      </c>
      <c r="B41" s="17" t="s">
        <v>254</v>
      </c>
      <c r="C41" s="17" t="s">
        <v>255</v>
      </c>
      <c r="D41" s="48">
        <v>0</v>
      </c>
      <c r="E41" s="48"/>
      <c r="F41" s="18" t="s">
        <v>48</v>
      </c>
      <c r="G41" s="26">
        <v>0.91249999999999998</v>
      </c>
      <c r="H41" s="17"/>
      <c r="I41" s="17"/>
      <c r="J41" s="74">
        <v>0.96736111111111112</v>
      </c>
      <c r="K41" s="45" t="s">
        <v>46</v>
      </c>
      <c r="L41" s="99"/>
      <c r="M41" s="99"/>
      <c r="N41" s="113">
        <v>2.1527777777777778E-2</v>
      </c>
      <c r="O41" s="17"/>
      <c r="P41" s="17"/>
      <c r="Q41" s="109">
        <v>0.20416666666666666</v>
      </c>
      <c r="R41" s="74">
        <v>0.22500000000000001</v>
      </c>
    </row>
    <row r="42" spans="1:18">
      <c r="A42" s="17" t="s">
        <v>86</v>
      </c>
      <c r="B42" s="17" t="s">
        <v>253</v>
      </c>
      <c r="C42" s="17">
        <v>8071785</v>
      </c>
      <c r="D42" s="46">
        <v>6.9444444444444441E-3</v>
      </c>
      <c r="E42" s="46"/>
      <c r="F42" s="18" t="s">
        <v>48</v>
      </c>
      <c r="G42" s="26">
        <v>0.9145833333333333</v>
      </c>
      <c r="H42" s="17"/>
      <c r="I42" s="17"/>
      <c r="J42" s="74">
        <v>0.96944444444444444</v>
      </c>
      <c r="K42" s="45" t="s">
        <v>46</v>
      </c>
      <c r="L42" s="99"/>
      <c r="M42" s="99"/>
      <c r="N42" s="122">
        <v>2.361111111111111E-2</v>
      </c>
      <c r="O42" s="17"/>
      <c r="P42" s="17"/>
      <c r="Q42" s="109">
        <v>0.20624999999999999</v>
      </c>
      <c r="R42" s="26">
        <v>0.22708333333333333</v>
      </c>
    </row>
    <row r="43" spans="1:18">
      <c r="A43" s="17" t="s">
        <v>87</v>
      </c>
      <c r="B43" s="17" t="s">
        <v>251</v>
      </c>
      <c r="C43" s="17" t="s">
        <v>252</v>
      </c>
      <c r="D43" s="46">
        <v>4.8611111111111112E-3</v>
      </c>
      <c r="E43" s="46">
        <v>1.7361111111111112E-2</v>
      </c>
      <c r="F43" s="18" t="s">
        <v>47</v>
      </c>
      <c r="G43" s="26">
        <v>0.91597222222222219</v>
      </c>
      <c r="H43" s="17"/>
      <c r="I43" s="17"/>
      <c r="J43" s="74">
        <v>0.97083333333333333</v>
      </c>
      <c r="K43" s="45">
        <f>K37+$E43</f>
        <v>0.99722222222222223</v>
      </c>
      <c r="L43" s="99"/>
      <c r="M43" s="99"/>
      <c r="N43" s="122">
        <v>2.5000000000000001E-2</v>
      </c>
      <c r="O43" s="17"/>
      <c r="P43" s="17"/>
      <c r="Q43" s="109">
        <v>0.2076388888888889</v>
      </c>
      <c r="R43" s="26">
        <v>0.22847222222222222</v>
      </c>
    </row>
    <row r="44" spans="1:18" s="62" customFormat="1">
      <c r="A44" s="72" t="s">
        <v>87</v>
      </c>
      <c r="B44" s="72"/>
      <c r="C44" s="72"/>
      <c r="D44" s="72"/>
      <c r="E44" s="72"/>
      <c r="F44" s="73" t="s">
        <v>48</v>
      </c>
      <c r="G44" s="74">
        <v>0.91666666666666663</v>
      </c>
      <c r="H44" s="72"/>
      <c r="I44" s="72"/>
      <c r="J44" s="74">
        <v>0.97152777777777777</v>
      </c>
      <c r="K44" s="113">
        <v>4.1666666666666666E-3</v>
      </c>
      <c r="L44" s="96"/>
      <c r="M44" s="96"/>
      <c r="N44" s="122">
        <v>2.5000000000000001E-2</v>
      </c>
      <c r="O44" s="72"/>
      <c r="P44" s="74"/>
      <c r="Q44" s="74">
        <v>0.20833333333333334</v>
      </c>
      <c r="R44" s="74">
        <v>0.22916666666666666</v>
      </c>
    </row>
    <row r="45" spans="1:18">
      <c r="A45" s="17" t="s">
        <v>88</v>
      </c>
      <c r="B45" s="17"/>
      <c r="C45" s="17"/>
      <c r="D45" s="17"/>
      <c r="E45" s="17"/>
      <c r="F45" s="18" t="s">
        <v>48</v>
      </c>
      <c r="G45" s="26">
        <v>0.91874999999999996</v>
      </c>
      <c r="H45" s="17"/>
      <c r="I45" s="17"/>
      <c r="J45" s="74">
        <v>0.97361111111111109</v>
      </c>
      <c r="K45" s="54" t="s">
        <v>46</v>
      </c>
      <c r="L45" s="40"/>
      <c r="M45" s="40"/>
      <c r="N45" s="122">
        <v>2.7777777777777776E-2</v>
      </c>
      <c r="O45" s="17"/>
      <c r="P45" s="26"/>
      <c r="Q45" s="26">
        <v>0.21041666666666667</v>
      </c>
      <c r="R45" s="26">
        <v>0.23125000000000001</v>
      </c>
    </row>
    <row r="46" spans="1:18">
      <c r="A46" s="17" t="s">
        <v>89</v>
      </c>
      <c r="B46" s="17"/>
      <c r="C46" s="17"/>
      <c r="D46" s="17"/>
      <c r="E46" s="17"/>
      <c r="F46" s="18" t="s">
        <v>48</v>
      </c>
      <c r="G46" s="26">
        <v>0.92083333333333328</v>
      </c>
      <c r="H46" s="17"/>
      <c r="I46" s="17"/>
      <c r="J46" s="74">
        <v>0.97569444444444442</v>
      </c>
      <c r="K46" s="54" t="s">
        <v>46</v>
      </c>
      <c r="L46" s="26"/>
      <c r="M46" s="40"/>
      <c r="N46" s="122">
        <v>2.9166666666666667E-2</v>
      </c>
      <c r="O46" s="17"/>
      <c r="P46" s="26"/>
      <c r="Q46" s="26">
        <v>0.21249999999999999</v>
      </c>
      <c r="R46" s="26">
        <v>0.23333333333333334</v>
      </c>
    </row>
    <row r="47" spans="1:18">
      <c r="A47" s="17" t="s">
        <v>90</v>
      </c>
      <c r="B47" s="17"/>
      <c r="C47" s="17"/>
      <c r="D47" s="17"/>
      <c r="E47" s="17"/>
      <c r="F47" s="18" t="s">
        <v>47</v>
      </c>
      <c r="G47" s="26">
        <v>0.92500000000000004</v>
      </c>
      <c r="H47" s="17"/>
      <c r="I47" s="17"/>
      <c r="J47" s="74">
        <v>0.97986111111111107</v>
      </c>
      <c r="K47" s="54">
        <v>1.0416666666666666E-2</v>
      </c>
      <c r="L47" s="26"/>
      <c r="M47" s="40"/>
      <c r="N47" s="122">
        <v>3.2638888888888891E-2</v>
      </c>
      <c r="O47" s="17"/>
      <c r="P47" s="26"/>
      <c r="Q47" s="26">
        <v>0.21597222222222223</v>
      </c>
      <c r="R47" s="26">
        <v>0.23749999999999999</v>
      </c>
    </row>
    <row r="48" spans="1:18">
      <c r="A48" s="17" t="s">
        <v>90</v>
      </c>
      <c r="B48" s="17"/>
      <c r="C48" s="17"/>
      <c r="D48" s="17"/>
      <c r="E48" s="17"/>
      <c r="F48" s="18" t="s">
        <v>48</v>
      </c>
      <c r="G48" s="26">
        <v>0.92708333333333337</v>
      </c>
      <c r="H48" s="17"/>
      <c r="I48" s="17"/>
      <c r="J48" s="74">
        <v>0.98055555555555551</v>
      </c>
      <c r="K48" s="54">
        <v>1.1111111111111112E-2</v>
      </c>
      <c r="L48" s="26"/>
      <c r="M48" s="40"/>
      <c r="N48" s="122">
        <v>3.3333333333333333E-2</v>
      </c>
      <c r="O48" s="25"/>
      <c r="P48" s="25"/>
      <c r="Q48" s="26"/>
      <c r="R48" s="26">
        <v>0.23958333333333334</v>
      </c>
    </row>
    <row r="49" spans="1:18">
      <c r="A49" s="17" t="s">
        <v>91</v>
      </c>
      <c r="B49" s="17"/>
      <c r="C49" s="17"/>
      <c r="D49" s="17"/>
      <c r="E49" s="17"/>
      <c r="F49" s="18" t="s">
        <v>48</v>
      </c>
      <c r="G49" s="26">
        <v>0.9291666666666667</v>
      </c>
      <c r="H49" s="17"/>
      <c r="I49" s="17"/>
      <c r="J49" s="74">
        <v>0.98263888888888884</v>
      </c>
      <c r="K49" s="54">
        <v>1.2500000000000001E-2</v>
      </c>
      <c r="L49" s="26"/>
      <c r="M49" s="26"/>
      <c r="N49" s="122">
        <v>3.5416666666666666E-2</v>
      </c>
      <c r="O49" s="25"/>
      <c r="P49" s="25"/>
      <c r="Q49" s="26"/>
      <c r="R49" s="26">
        <v>0.24166666666666667</v>
      </c>
    </row>
    <row r="50" spans="1:18">
      <c r="A50" s="17" t="s">
        <v>92</v>
      </c>
      <c r="B50" s="17"/>
      <c r="C50" s="17"/>
      <c r="D50" s="17"/>
      <c r="E50" s="17"/>
      <c r="F50" s="18" t="s">
        <v>48</v>
      </c>
      <c r="G50" s="26">
        <v>0.93263888888888891</v>
      </c>
      <c r="H50" s="17"/>
      <c r="I50" s="17"/>
      <c r="J50" s="74">
        <v>0.98611111111111116</v>
      </c>
      <c r="K50" s="54">
        <v>1.5972222222222221E-2</v>
      </c>
      <c r="L50" s="26"/>
      <c r="M50" s="26"/>
      <c r="N50" s="122">
        <v>3.888888888888889E-2</v>
      </c>
      <c r="O50" s="25"/>
      <c r="P50" s="25"/>
      <c r="Q50" s="26"/>
      <c r="R50" s="26">
        <v>0.24444444444444444</v>
      </c>
    </row>
    <row r="51" spans="1:18">
      <c r="A51" s="17" t="s">
        <v>93</v>
      </c>
      <c r="B51" s="17"/>
      <c r="C51" s="17"/>
      <c r="D51" s="17"/>
      <c r="E51" s="17"/>
      <c r="F51" s="18" t="s">
        <v>48</v>
      </c>
      <c r="G51" s="26">
        <v>0.93541666666666667</v>
      </c>
      <c r="H51" s="17"/>
      <c r="I51" s="17"/>
      <c r="J51" s="74">
        <v>0.98888888888888893</v>
      </c>
      <c r="K51" s="54">
        <v>1.9444444444444445E-2</v>
      </c>
      <c r="L51" s="26"/>
      <c r="M51" s="26"/>
      <c r="N51" s="122">
        <v>4.1666666666666664E-2</v>
      </c>
      <c r="O51" s="25"/>
      <c r="P51" s="25"/>
      <c r="Q51" s="26"/>
      <c r="R51" s="26">
        <v>0.24791666666666667</v>
      </c>
    </row>
    <row r="52" spans="1:18">
      <c r="A52" s="17" t="s">
        <v>94</v>
      </c>
      <c r="B52" s="17"/>
      <c r="C52" s="17"/>
      <c r="D52" s="17"/>
      <c r="E52" s="17"/>
      <c r="F52" s="18" t="s">
        <v>47</v>
      </c>
      <c r="G52" s="26">
        <v>0.94166666666666665</v>
      </c>
      <c r="H52" s="17"/>
      <c r="I52" s="17"/>
      <c r="J52" s="74">
        <v>0.99513888888888891</v>
      </c>
      <c r="K52" s="54">
        <v>2.5000000000000001E-2</v>
      </c>
      <c r="L52" s="26"/>
      <c r="M52" s="26"/>
      <c r="N52" s="122">
        <v>4.7222222222222221E-2</v>
      </c>
      <c r="O52" s="25"/>
      <c r="P52" s="25"/>
      <c r="Q52" s="26"/>
      <c r="R52" s="26">
        <v>0.25972222222222224</v>
      </c>
    </row>
    <row r="53" spans="1:18">
      <c r="A53" s="17" t="s">
        <v>94</v>
      </c>
      <c r="B53" s="17"/>
      <c r="C53" s="17"/>
      <c r="D53" s="17"/>
      <c r="E53" s="17"/>
      <c r="F53" s="18" t="s">
        <v>48</v>
      </c>
      <c r="G53" s="25"/>
      <c r="H53" s="17"/>
      <c r="I53" s="17"/>
      <c r="J53" s="25"/>
      <c r="K53" s="54">
        <v>2.6388888888888889E-2</v>
      </c>
      <c r="L53" s="26"/>
      <c r="M53" s="26"/>
      <c r="N53" s="122">
        <v>4.791666666666667E-2</v>
      </c>
      <c r="O53" s="25"/>
      <c r="P53" s="25"/>
      <c r="Q53" s="25"/>
      <c r="R53" s="25"/>
    </row>
    <row r="54" spans="1:18">
      <c r="A54" s="17" t="s">
        <v>95</v>
      </c>
      <c r="B54" s="17"/>
      <c r="C54" s="17"/>
      <c r="D54" s="17"/>
      <c r="E54" s="17"/>
      <c r="F54" s="18" t="s">
        <v>48</v>
      </c>
      <c r="G54" s="25"/>
      <c r="H54" s="17"/>
      <c r="I54" s="17"/>
      <c r="J54" s="25"/>
      <c r="K54" s="54">
        <v>2.9166666666666667E-2</v>
      </c>
      <c r="L54" s="26"/>
      <c r="M54" s="26"/>
      <c r="N54" s="122">
        <v>5.0694444444444445E-2</v>
      </c>
      <c r="O54" s="25"/>
      <c r="P54" s="25"/>
      <c r="Q54" s="25"/>
      <c r="R54" s="25"/>
    </row>
    <row r="55" spans="1:18">
      <c r="A55" s="17" t="s">
        <v>96</v>
      </c>
      <c r="B55" s="17"/>
      <c r="C55" s="17"/>
      <c r="D55" s="17"/>
      <c r="E55" s="17"/>
      <c r="F55" s="18" t="s">
        <v>48</v>
      </c>
      <c r="G55" s="25"/>
      <c r="H55" s="17"/>
      <c r="I55" s="17"/>
      <c r="J55" s="25"/>
      <c r="K55" s="54">
        <v>3.2638888888888891E-2</v>
      </c>
      <c r="L55" s="26"/>
      <c r="M55" s="26"/>
      <c r="N55" s="122">
        <v>5.347222222222222E-2</v>
      </c>
      <c r="O55" s="25"/>
      <c r="P55" s="25"/>
      <c r="Q55" s="25"/>
      <c r="R55" s="25"/>
    </row>
    <row r="56" spans="1:18">
      <c r="A56" s="17" t="s">
        <v>97</v>
      </c>
      <c r="B56" s="17"/>
      <c r="C56" s="17"/>
      <c r="D56" s="17"/>
      <c r="E56" s="17"/>
      <c r="F56" s="18" t="s">
        <v>47</v>
      </c>
      <c r="G56" s="25"/>
      <c r="H56" s="17"/>
      <c r="I56" s="17"/>
      <c r="J56" s="25"/>
      <c r="K56" s="54">
        <v>3.6111111111111108E-2</v>
      </c>
      <c r="L56" s="26"/>
      <c r="M56" s="26"/>
      <c r="N56" s="122">
        <v>5.6250000000000001E-2</v>
      </c>
      <c r="O56" s="25"/>
      <c r="P56" s="25"/>
      <c r="Q56" s="25"/>
      <c r="R56" s="25"/>
    </row>
    <row r="57" spans="1:18">
      <c r="A57" s="168"/>
      <c r="B57" s="168"/>
      <c r="C57" s="168"/>
      <c r="D57" s="168"/>
      <c r="E57" s="168"/>
      <c r="F57" s="168"/>
      <c r="G57" s="34"/>
      <c r="H57" s="34"/>
      <c r="I57" s="34"/>
      <c r="J57" s="69"/>
      <c r="K57" s="34" t="s">
        <v>195</v>
      </c>
      <c r="L57" s="34"/>
      <c r="M57" s="34"/>
      <c r="N57" s="69"/>
      <c r="O57" s="69"/>
      <c r="P57" s="69"/>
      <c r="Q57" s="34"/>
      <c r="R57" s="34"/>
    </row>
    <row r="58" spans="1:18">
      <c r="A58" s="156" t="s">
        <v>332</v>
      </c>
    </row>
    <row r="59" spans="1:18" ht="15">
      <c r="A59" s="4" t="s">
        <v>1</v>
      </c>
      <c r="B59" s="5"/>
    </row>
    <row r="60" spans="1:18" ht="15">
      <c r="A60" s="6" t="s">
        <v>0</v>
      </c>
      <c r="B60" s="5"/>
    </row>
    <row r="61" spans="1:18" ht="15">
      <c r="A61" s="7" t="s">
        <v>2</v>
      </c>
      <c r="B61" s="11"/>
    </row>
    <row r="62" spans="1:18">
      <c r="A62" s="8"/>
      <c r="B62" s="8"/>
    </row>
    <row r="65" spans="1:3">
      <c r="A65" s="12"/>
      <c r="B65" s="12"/>
      <c r="C65" s="12"/>
    </row>
    <row r="66" spans="1:3">
      <c r="A66" s="13"/>
      <c r="B66" s="12"/>
      <c r="C66" s="12"/>
    </row>
    <row r="67" spans="1:3">
      <c r="A67" s="13"/>
      <c r="B67" s="12"/>
      <c r="C67" s="12"/>
    </row>
    <row r="68" spans="1:3">
      <c r="A68" s="13"/>
      <c r="B68" s="12"/>
      <c r="C68" s="12"/>
    </row>
    <row r="69" spans="1:3">
      <c r="A69" s="12"/>
      <c r="B69" s="12"/>
      <c r="C69" s="12"/>
    </row>
  </sheetData>
  <mergeCells count="16">
    <mergeCell ref="A57:F57"/>
    <mergeCell ref="L7:N7"/>
    <mergeCell ref="A11:F11"/>
    <mergeCell ref="I31:I36"/>
    <mergeCell ref="M31:M36"/>
    <mergeCell ref="O7:Q7"/>
    <mergeCell ref="A7:F7"/>
    <mergeCell ref="A8:F8"/>
    <mergeCell ref="A9:F9"/>
    <mergeCell ref="O9:Q9"/>
    <mergeCell ref="O8:Q8"/>
    <mergeCell ref="L9:N9"/>
    <mergeCell ref="L8:N8"/>
    <mergeCell ref="H8:J8"/>
    <mergeCell ref="H9:J9"/>
    <mergeCell ref="H7:J7"/>
  </mergeCells>
  <pageMargins left="0.15748031496062992" right="0.15748031496062992" top="0.27559055118110237" bottom="0.15748031496062992" header="0.15748031496062992" footer="0.27559055118110237"/>
  <pageSetup paperSize="9" scale="7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99ACA-749E-4D62-9E84-9D6940FBA06E}">
  <dimension ref="A1:R72"/>
  <sheetViews>
    <sheetView workbookViewId="0">
      <pane xSplit="1" topLeftCell="B1" activePane="topRight" state="frozen"/>
      <selection activeCell="R29" sqref="R29"/>
      <selection pane="topRight" activeCell="Q22" sqref="Q22"/>
    </sheetView>
  </sheetViews>
  <sheetFormatPr baseColWidth="10" defaultColWidth="9.140625" defaultRowHeight="12.75"/>
  <cols>
    <col min="1" max="1" width="28.42578125" style="14" customWidth="1"/>
    <col min="2" max="2" width="35.5703125" style="14" customWidth="1"/>
    <col min="3" max="3" width="8.42578125" style="51" bestFit="1" customWidth="1"/>
    <col min="4" max="5" width="8.7109375" style="14" customWidth="1"/>
    <col min="6" max="6" width="3.42578125" style="14" customWidth="1"/>
    <col min="7" max="7" width="10.85546875" style="14" customWidth="1"/>
    <col min="8" max="8" width="9.85546875" style="14" customWidth="1"/>
    <col min="9" max="18" width="10.85546875" style="14" customWidth="1"/>
    <col min="19" max="16384" width="9.140625" style="14"/>
  </cols>
  <sheetData>
    <row r="1" spans="1:18" ht="18">
      <c r="A1" s="1" t="s">
        <v>3</v>
      </c>
      <c r="B1" s="1"/>
      <c r="C1" s="55"/>
      <c r="D1" s="1"/>
      <c r="E1" s="1"/>
    </row>
    <row r="2" spans="1:18" ht="18">
      <c r="A2" s="16" t="s">
        <v>105</v>
      </c>
      <c r="B2" s="16"/>
      <c r="C2" s="56"/>
      <c r="D2" s="16"/>
      <c r="E2" s="16"/>
    </row>
    <row r="3" spans="1:18" ht="15">
      <c r="A3" s="2" t="s">
        <v>339</v>
      </c>
      <c r="B3" s="2"/>
      <c r="C3" s="57"/>
      <c r="D3" s="2"/>
      <c r="E3" s="2"/>
    </row>
    <row r="4" spans="1:18" ht="15">
      <c r="A4" s="3" t="s">
        <v>4</v>
      </c>
      <c r="B4" s="3" t="s">
        <v>268</v>
      </c>
      <c r="C4" s="58"/>
      <c r="D4" s="3"/>
      <c r="E4" s="3"/>
    </row>
    <row r="6" spans="1:18" s="91" customFormat="1">
      <c r="C6" s="121"/>
      <c r="J6" s="119"/>
      <c r="K6" s="119"/>
      <c r="M6" s="119"/>
      <c r="Q6" s="120"/>
    </row>
    <row r="7" spans="1:18">
      <c r="A7" s="165" t="s">
        <v>49</v>
      </c>
      <c r="B7" s="165"/>
      <c r="C7" s="165"/>
      <c r="D7" s="165"/>
      <c r="E7" s="165"/>
      <c r="F7" s="165"/>
      <c r="G7" s="66" t="s">
        <v>107</v>
      </c>
      <c r="H7" s="187" t="s">
        <v>106</v>
      </c>
      <c r="I7" s="189"/>
      <c r="J7" s="187" t="s">
        <v>106</v>
      </c>
      <c r="K7" s="189"/>
      <c r="L7" s="66" t="s">
        <v>106</v>
      </c>
      <c r="M7" s="66" t="s">
        <v>106</v>
      </c>
      <c r="N7" s="66" t="s">
        <v>106</v>
      </c>
      <c r="O7" s="66" t="s">
        <v>106</v>
      </c>
      <c r="P7" s="66" t="s">
        <v>106</v>
      </c>
      <c r="Q7" s="66" t="s">
        <v>107</v>
      </c>
      <c r="R7" s="66" t="s">
        <v>106</v>
      </c>
    </row>
    <row r="8" spans="1:18" s="62" customFormat="1">
      <c r="A8" s="172" t="s">
        <v>8</v>
      </c>
      <c r="B8" s="172"/>
      <c r="C8" s="172"/>
      <c r="D8" s="172"/>
      <c r="E8" s="172"/>
      <c r="F8" s="172"/>
      <c r="G8" s="138" t="s">
        <v>114</v>
      </c>
      <c r="H8" s="192" t="s">
        <v>115</v>
      </c>
      <c r="I8" s="193"/>
      <c r="J8" s="192" t="s">
        <v>108</v>
      </c>
      <c r="K8" s="193"/>
      <c r="L8" s="138" t="s">
        <v>116</v>
      </c>
      <c r="M8" s="138" t="s">
        <v>109</v>
      </c>
      <c r="N8" s="138" t="s">
        <v>110</v>
      </c>
      <c r="O8" s="138" t="s">
        <v>111</v>
      </c>
      <c r="P8" s="138" t="s">
        <v>112</v>
      </c>
      <c r="Q8" s="138">
        <v>37503</v>
      </c>
      <c r="R8" s="138" t="s">
        <v>113</v>
      </c>
    </row>
    <row r="9" spans="1:18">
      <c r="A9" s="165" t="s">
        <v>50</v>
      </c>
      <c r="B9" s="165"/>
      <c r="C9" s="165"/>
      <c r="D9" s="165"/>
      <c r="E9" s="165"/>
      <c r="F9" s="165"/>
      <c r="G9" s="66" t="s">
        <v>279</v>
      </c>
      <c r="H9" s="192" t="s">
        <v>297</v>
      </c>
      <c r="I9" s="193"/>
      <c r="J9" s="187" t="s">
        <v>297</v>
      </c>
      <c r="K9" s="189"/>
      <c r="L9" s="136" t="s">
        <v>298</v>
      </c>
      <c r="M9" s="66" t="s">
        <v>298</v>
      </c>
      <c r="N9" s="135" t="s">
        <v>298</v>
      </c>
      <c r="O9" s="66" t="s">
        <v>299</v>
      </c>
      <c r="P9" s="66" t="s">
        <v>299</v>
      </c>
      <c r="Q9" s="123" t="s">
        <v>299</v>
      </c>
      <c r="R9" s="106" t="s">
        <v>279</v>
      </c>
    </row>
    <row r="10" spans="1:18">
      <c r="A10" s="165" t="s">
        <v>54</v>
      </c>
      <c r="B10" s="165"/>
      <c r="C10" s="165"/>
      <c r="D10" s="165"/>
      <c r="E10" s="165"/>
      <c r="F10" s="165"/>
      <c r="G10" s="66"/>
      <c r="H10" s="66"/>
      <c r="I10" s="135">
        <v>1</v>
      </c>
      <c r="J10" s="66">
        <v>1</v>
      </c>
      <c r="K10" s="135">
        <v>1</v>
      </c>
      <c r="L10" s="66">
        <v>1</v>
      </c>
      <c r="M10" s="66">
        <v>1</v>
      </c>
      <c r="N10" s="66">
        <v>1</v>
      </c>
      <c r="O10" s="66">
        <v>1</v>
      </c>
      <c r="P10" s="66">
        <v>1</v>
      </c>
      <c r="Q10" s="66">
        <v>1</v>
      </c>
      <c r="R10" s="66"/>
    </row>
    <row r="11" spans="1:18">
      <c r="A11" s="37" t="s">
        <v>51</v>
      </c>
      <c r="B11" s="37" t="s">
        <v>52</v>
      </c>
      <c r="C11" s="59" t="s">
        <v>53</v>
      </c>
      <c r="D11" s="35"/>
      <c r="E11" s="35"/>
      <c r="F11" s="35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</row>
    <row r="12" spans="1:18">
      <c r="A12" s="168"/>
      <c r="B12" s="168"/>
      <c r="C12" s="168"/>
      <c r="D12" s="168"/>
      <c r="E12" s="168"/>
      <c r="F12" s="168"/>
      <c r="G12" s="34"/>
      <c r="H12" s="34"/>
      <c r="I12" s="34">
        <v>92592</v>
      </c>
      <c r="J12" s="34"/>
      <c r="K12" s="34">
        <v>92593</v>
      </c>
      <c r="L12" s="34"/>
      <c r="M12" s="34"/>
      <c r="N12" s="34"/>
      <c r="O12" s="34"/>
      <c r="P12" s="34"/>
      <c r="Q12" s="34"/>
      <c r="R12" s="34"/>
    </row>
    <row r="13" spans="1:18">
      <c r="A13" s="17" t="s">
        <v>117</v>
      </c>
      <c r="B13" s="17"/>
      <c r="C13" s="25"/>
      <c r="D13" s="17"/>
      <c r="E13" s="17"/>
      <c r="F13" s="18" t="s">
        <v>48</v>
      </c>
      <c r="G13" s="26">
        <v>0.88749999999999996</v>
      </c>
      <c r="H13" s="25"/>
      <c r="I13" s="26">
        <v>0.90833333333333333</v>
      </c>
      <c r="J13" s="17"/>
      <c r="K13" s="26">
        <v>0.9291666666666667</v>
      </c>
      <c r="L13" s="26">
        <v>0.95</v>
      </c>
      <c r="M13" s="26">
        <v>0.97083333333333333</v>
      </c>
      <c r="N13" s="26">
        <v>0.9916666666666667</v>
      </c>
      <c r="O13" s="25"/>
      <c r="P13" s="25"/>
      <c r="Q13" s="25"/>
      <c r="R13" s="26">
        <v>0.2</v>
      </c>
    </row>
    <row r="14" spans="1:18">
      <c r="A14" s="17" t="s">
        <v>170</v>
      </c>
      <c r="B14" s="17"/>
      <c r="C14" s="25"/>
      <c r="D14" s="17"/>
      <c r="E14" s="17"/>
      <c r="F14" s="18"/>
      <c r="G14" s="26" t="s">
        <v>170</v>
      </c>
      <c r="H14" s="25"/>
      <c r="I14" s="26" t="s">
        <v>170</v>
      </c>
      <c r="J14" s="17"/>
      <c r="K14" s="26" t="s">
        <v>170</v>
      </c>
      <c r="L14" s="26" t="s">
        <v>170</v>
      </c>
      <c r="M14" s="26" t="s">
        <v>170</v>
      </c>
      <c r="N14" s="26" t="s">
        <v>170</v>
      </c>
      <c r="O14" s="25"/>
      <c r="P14" s="25"/>
      <c r="Q14" s="25"/>
      <c r="R14" s="26" t="s">
        <v>170</v>
      </c>
    </row>
    <row r="15" spans="1:18">
      <c r="A15" s="17" t="s">
        <v>118</v>
      </c>
      <c r="B15" s="17"/>
      <c r="C15" s="25"/>
      <c r="D15" s="17"/>
      <c r="E15" s="17"/>
      <c r="F15" s="18" t="s">
        <v>47</v>
      </c>
      <c r="G15" s="26">
        <v>0.89513888888888893</v>
      </c>
      <c r="H15" s="25"/>
      <c r="I15" s="26">
        <v>0.91597222222222219</v>
      </c>
      <c r="J15" s="17"/>
      <c r="K15" s="26">
        <v>0.93680555555555556</v>
      </c>
      <c r="L15" s="26">
        <v>0.95763888888888893</v>
      </c>
      <c r="M15" s="26">
        <v>0.97847222222222219</v>
      </c>
      <c r="N15" s="26">
        <v>0.99930555555555556</v>
      </c>
      <c r="O15" s="25"/>
      <c r="P15" s="25"/>
      <c r="Q15" s="25"/>
      <c r="R15" s="26">
        <v>0.2076388888888889</v>
      </c>
    </row>
    <row r="16" spans="1:18">
      <c r="A16" s="17" t="s">
        <v>118</v>
      </c>
      <c r="B16" s="17"/>
      <c r="C16" s="25"/>
      <c r="D16" s="17"/>
      <c r="E16" s="17"/>
      <c r="F16" s="18" t="s">
        <v>48</v>
      </c>
      <c r="G16" s="26">
        <v>0.89652777777777781</v>
      </c>
      <c r="H16" s="25"/>
      <c r="I16" s="26">
        <v>0.91736111111111107</v>
      </c>
      <c r="J16" s="17"/>
      <c r="K16" s="26">
        <v>0.93958333333333333</v>
      </c>
      <c r="L16" s="26">
        <v>0.9604166666666667</v>
      </c>
      <c r="M16" s="39">
        <v>0.98124999999999996</v>
      </c>
      <c r="N16" s="39">
        <v>2.0833333333333333E-3</v>
      </c>
      <c r="O16" s="39">
        <v>4.0972222222222222E-2</v>
      </c>
      <c r="P16" s="39">
        <v>0.1673611111111111</v>
      </c>
      <c r="Q16" s="25"/>
      <c r="R16" s="26">
        <v>0.20902777777777778</v>
      </c>
    </row>
    <row r="17" spans="1:18">
      <c r="A17" s="17" t="s">
        <v>160</v>
      </c>
      <c r="B17" s="17"/>
      <c r="C17" s="25"/>
      <c r="D17" s="17"/>
      <c r="E17" s="17"/>
      <c r="F17" s="18"/>
      <c r="G17" s="26"/>
      <c r="H17" s="25"/>
      <c r="I17" s="26" t="s">
        <v>46</v>
      </c>
      <c r="J17" s="17"/>
      <c r="K17" s="26" t="s">
        <v>46</v>
      </c>
      <c r="L17" s="26" t="s">
        <v>46</v>
      </c>
      <c r="M17" s="92">
        <v>0.9916666666666667</v>
      </c>
      <c r="N17" s="92">
        <v>1.0111111111111111</v>
      </c>
      <c r="O17" s="92">
        <v>5.2083333333333336E-2</v>
      </c>
      <c r="P17" s="92">
        <v>0.17986111111111111</v>
      </c>
      <c r="Q17" s="25"/>
      <c r="R17" s="26" t="s">
        <v>170</v>
      </c>
    </row>
    <row r="18" spans="1:18">
      <c r="A18" s="17" t="s">
        <v>119</v>
      </c>
      <c r="B18" s="17"/>
      <c r="C18" s="25"/>
      <c r="D18" s="17"/>
      <c r="E18" s="17"/>
      <c r="F18" s="18" t="s">
        <v>47</v>
      </c>
      <c r="G18" s="26">
        <v>0.90486111111111112</v>
      </c>
      <c r="H18" s="25"/>
      <c r="I18" s="26">
        <v>0.92569444444444449</v>
      </c>
      <c r="J18" s="17"/>
      <c r="K18" s="26">
        <v>0.94652777777777775</v>
      </c>
      <c r="L18" s="144">
        <v>0.96736111111111101</v>
      </c>
      <c r="M18" s="38" t="s">
        <v>46</v>
      </c>
      <c r="N18" s="38" t="s">
        <v>46</v>
      </c>
      <c r="O18" s="38" t="s">
        <v>46</v>
      </c>
      <c r="P18" s="38" t="s">
        <v>46</v>
      </c>
      <c r="Q18" s="25"/>
      <c r="R18" s="26">
        <v>0.21736111111111112</v>
      </c>
    </row>
    <row r="19" spans="1:18">
      <c r="A19" s="17" t="s">
        <v>119</v>
      </c>
      <c r="B19" s="17" t="s">
        <v>245</v>
      </c>
      <c r="C19" s="25" t="s">
        <v>246</v>
      </c>
      <c r="D19" s="17"/>
      <c r="E19" s="17"/>
      <c r="F19" s="18" t="s">
        <v>48</v>
      </c>
      <c r="G19" s="26">
        <v>0.90555555555555556</v>
      </c>
      <c r="H19" s="54"/>
      <c r="I19" s="45">
        <f>I18+"00:06"</f>
        <v>0.92986111111111114</v>
      </c>
      <c r="J19" s="17"/>
      <c r="K19" s="45">
        <f>K18+"00:06"</f>
        <v>0.9506944444444444</v>
      </c>
      <c r="L19" s="45">
        <f>L18+"00:06"</f>
        <v>0.97152777777777766</v>
      </c>
      <c r="M19" s="38" t="s">
        <v>46</v>
      </c>
      <c r="N19" s="38" t="s">
        <v>46</v>
      </c>
      <c r="O19" s="38" t="s">
        <v>46</v>
      </c>
      <c r="P19" s="38" t="s">
        <v>46</v>
      </c>
      <c r="Q19" s="45">
        <f>Q22-"00:53"</f>
        <v>0.1701388888888889</v>
      </c>
      <c r="R19" s="26">
        <v>0.21805555555555556</v>
      </c>
    </row>
    <row r="20" spans="1:18">
      <c r="A20" s="17" t="s">
        <v>37</v>
      </c>
      <c r="B20" s="17" t="s">
        <v>215</v>
      </c>
      <c r="C20" s="25" t="s">
        <v>216</v>
      </c>
      <c r="D20" s="42">
        <v>1.7361111111111112E-2</v>
      </c>
      <c r="E20" s="42"/>
      <c r="F20" s="18" t="s">
        <v>48</v>
      </c>
      <c r="G20" s="26">
        <v>0.91041666666666665</v>
      </c>
      <c r="H20" s="54"/>
      <c r="I20" s="45">
        <f>I19+$D20</f>
        <v>0.9472222222222223</v>
      </c>
      <c r="J20" s="17"/>
      <c r="K20" s="45">
        <f>K19+$D20</f>
        <v>0.96805555555555556</v>
      </c>
      <c r="L20" s="45">
        <f>L19+$D20</f>
        <v>0.98888888888888882</v>
      </c>
      <c r="M20" s="38" t="s">
        <v>46</v>
      </c>
      <c r="N20" s="38" t="s">
        <v>46</v>
      </c>
      <c r="O20" s="38" t="s">
        <v>46</v>
      </c>
      <c r="P20" s="38" t="s">
        <v>46</v>
      </c>
      <c r="Q20" s="45">
        <f>Q19+$D20</f>
        <v>0.1875</v>
      </c>
      <c r="R20" s="26">
        <v>0.22291666666666668</v>
      </c>
    </row>
    <row r="21" spans="1:18">
      <c r="A21" s="17" t="s">
        <v>83</v>
      </c>
      <c r="B21" s="17" t="s">
        <v>220</v>
      </c>
      <c r="C21" s="25" t="s">
        <v>221</v>
      </c>
      <c r="D21" s="42">
        <v>1.1805555555555555E-2</v>
      </c>
      <c r="E21" s="42"/>
      <c r="F21" s="18" t="s">
        <v>47</v>
      </c>
      <c r="G21" s="26">
        <v>0.9145833333333333</v>
      </c>
      <c r="H21" s="54"/>
      <c r="I21" s="45">
        <f>I20+$D21</f>
        <v>0.95902777777777781</v>
      </c>
      <c r="J21" s="17"/>
      <c r="K21" s="45">
        <f>K20+$D21</f>
        <v>0.97986111111111107</v>
      </c>
      <c r="L21" s="45">
        <f>L20+$D21</f>
        <v>1.0006944444444443</v>
      </c>
      <c r="M21" s="39">
        <v>0.99791666666666667</v>
      </c>
      <c r="N21" s="39">
        <v>1.6666666666666666E-2</v>
      </c>
      <c r="O21" s="49">
        <v>5.9027777777777776E-2</v>
      </c>
      <c r="P21" s="39">
        <v>0.18541666666666667</v>
      </c>
      <c r="Q21" s="45">
        <f>Q20+$D21</f>
        <v>0.19930555555555557</v>
      </c>
      <c r="R21" s="26">
        <v>0.22708333333333333</v>
      </c>
    </row>
    <row r="22" spans="1:18">
      <c r="A22" s="17" t="s">
        <v>83</v>
      </c>
      <c r="B22" s="17" t="s">
        <v>224</v>
      </c>
      <c r="C22" s="25" t="s">
        <v>221</v>
      </c>
      <c r="D22" s="105">
        <v>6.9444444444444447E-4</v>
      </c>
      <c r="E22" s="105"/>
      <c r="F22" s="18" t="s">
        <v>48</v>
      </c>
      <c r="G22" s="26">
        <v>0.91527777777777775</v>
      </c>
      <c r="H22" s="169" t="s">
        <v>330</v>
      </c>
      <c r="I22" s="26"/>
      <c r="J22" s="169" t="s">
        <v>331</v>
      </c>
      <c r="K22" s="26"/>
      <c r="L22" s="45">
        <f>L21+$D22</f>
        <v>1.0013888888888889</v>
      </c>
      <c r="M22" s="26">
        <v>5.5555555555555558E-3</v>
      </c>
      <c r="N22" s="26">
        <v>1.9444444444444445E-2</v>
      </c>
      <c r="O22" s="54">
        <v>6.0416666666666667E-2</v>
      </c>
      <c r="P22" s="26">
        <v>0.18611111111111112</v>
      </c>
      <c r="Q22" s="26">
        <v>0.20694444444444446</v>
      </c>
      <c r="R22" s="26">
        <v>0.22777777777777777</v>
      </c>
    </row>
    <row r="23" spans="1:18">
      <c r="A23" s="17" t="s">
        <v>40</v>
      </c>
      <c r="B23" s="17" t="s">
        <v>225</v>
      </c>
      <c r="C23" s="25"/>
      <c r="D23" s="42" t="s">
        <v>46</v>
      </c>
      <c r="E23" s="42"/>
      <c r="F23" s="18"/>
      <c r="G23" s="26">
        <v>0.91666666666666663</v>
      </c>
      <c r="H23" s="170"/>
      <c r="I23" s="26"/>
      <c r="J23" s="170"/>
      <c r="K23" s="26"/>
      <c r="L23" s="45" t="s">
        <v>46</v>
      </c>
      <c r="M23" s="26">
        <v>6.9444444444444441E-3</v>
      </c>
      <c r="N23" s="26">
        <v>2.1527777777777778E-2</v>
      </c>
      <c r="O23" s="54">
        <v>6.1111111111111109E-2</v>
      </c>
      <c r="P23" s="26">
        <v>0.1875</v>
      </c>
      <c r="Q23" s="26">
        <v>0.20833333333333334</v>
      </c>
      <c r="R23" s="26">
        <v>0.22916666666666666</v>
      </c>
    </row>
    <row r="24" spans="1:18">
      <c r="A24" s="17" t="s">
        <v>302</v>
      </c>
      <c r="B24" s="17" t="s">
        <v>226</v>
      </c>
      <c r="C24" s="25">
        <v>8071460</v>
      </c>
      <c r="D24" s="42">
        <v>6.2499999999999995E-3</v>
      </c>
      <c r="E24" s="42"/>
      <c r="F24" s="18"/>
      <c r="G24" s="26">
        <v>0.91805555555555551</v>
      </c>
      <c r="H24" s="170"/>
      <c r="I24" s="26"/>
      <c r="J24" s="170"/>
      <c r="K24" s="26"/>
      <c r="L24" s="45">
        <f>L22+$D24</f>
        <v>1.007638888888889</v>
      </c>
      <c r="M24" s="26">
        <v>8.3333333333333332E-3</v>
      </c>
      <c r="N24" s="26">
        <v>2.2222222222222223E-2</v>
      </c>
      <c r="O24" s="54">
        <v>6.25E-2</v>
      </c>
      <c r="P24" s="26">
        <v>0.18888888888888888</v>
      </c>
      <c r="Q24" s="26">
        <v>0.20972222222222223</v>
      </c>
      <c r="R24" s="26">
        <v>0.23055555555555554</v>
      </c>
    </row>
    <row r="25" spans="1:18">
      <c r="A25" s="17" t="s">
        <v>42</v>
      </c>
      <c r="B25" s="17" t="s">
        <v>227</v>
      </c>
      <c r="C25" s="25" t="s">
        <v>228</v>
      </c>
      <c r="D25" s="42">
        <v>1.3888888888888889E-3</v>
      </c>
      <c r="E25" s="42"/>
      <c r="F25" s="18"/>
      <c r="G25" s="26">
        <v>0.9194444444444444</v>
      </c>
      <c r="H25" s="170"/>
      <c r="I25" s="26"/>
      <c r="J25" s="170"/>
      <c r="K25" s="26"/>
      <c r="L25" s="45">
        <f>L24+$D25</f>
        <v>1.0090277777777779</v>
      </c>
      <c r="M25" s="26">
        <v>9.7222222222222224E-3</v>
      </c>
      <c r="N25" s="26">
        <v>2.361111111111111E-2</v>
      </c>
      <c r="O25" s="54">
        <v>6.3888888888888884E-2</v>
      </c>
      <c r="P25" s="26">
        <v>0.19027777777777777</v>
      </c>
      <c r="Q25" s="26">
        <v>0.21111111111111111</v>
      </c>
      <c r="R25" s="26">
        <v>0.23194444444444443</v>
      </c>
    </row>
    <row r="26" spans="1:18">
      <c r="A26" s="17" t="s">
        <v>43</v>
      </c>
      <c r="B26" s="17" t="s">
        <v>229</v>
      </c>
      <c r="C26" s="25">
        <v>8012187</v>
      </c>
      <c r="D26" s="42">
        <v>4.8611111111111112E-3</v>
      </c>
      <c r="E26" s="42"/>
      <c r="F26" s="18"/>
      <c r="G26" s="26">
        <v>0.92083333333333328</v>
      </c>
      <c r="H26" s="170"/>
      <c r="I26" s="26"/>
      <c r="J26" s="170"/>
      <c r="K26" s="26"/>
      <c r="L26" s="45">
        <f t="shared" ref="L26:L27" si="0">L25+$D26</f>
        <v>1.0138888888888891</v>
      </c>
      <c r="M26" s="26">
        <v>1.1111111111111112E-2</v>
      </c>
      <c r="N26" s="26">
        <v>2.5000000000000001E-2</v>
      </c>
      <c r="O26" s="54">
        <v>6.5277777777777782E-2</v>
      </c>
      <c r="P26" s="26">
        <v>0.19166666666666668</v>
      </c>
      <c r="Q26" s="26">
        <v>0.21249999999999999</v>
      </c>
      <c r="R26" s="26">
        <v>0.23333333333333331</v>
      </c>
    </row>
    <row r="27" spans="1:18">
      <c r="A27" s="17" t="s">
        <v>44</v>
      </c>
      <c r="B27" s="17" t="s">
        <v>230</v>
      </c>
      <c r="C27" s="25">
        <v>959102</v>
      </c>
      <c r="D27" s="42">
        <v>8.3333333333333332E-3</v>
      </c>
      <c r="E27" s="42"/>
      <c r="F27" s="18" t="s">
        <v>47</v>
      </c>
      <c r="G27" s="26">
        <v>0.92222222222222228</v>
      </c>
      <c r="H27" s="170"/>
      <c r="I27" s="26"/>
      <c r="J27" s="171"/>
      <c r="K27" s="26"/>
      <c r="L27" s="45">
        <f t="shared" si="0"/>
        <v>1.0222222222222224</v>
      </c>
      <c r="M27" s="26">
        <v>1.2500000000000001E-2</v>
      </c>
      <c r="N27" s="26">
        <v>2.7083333333333334E-2</v>
      </c>
      <c r="O27" s="54">
        <v>6.6666666666666666E-2</v>
      </c>
      <c r="P27" s="26">
        <v>0.19305555555555556</v>
      </c>
      <c r="Q27" s="26">
        <v>0.21388888888888891</v>
      </c>
      <c r="R27" s="26">
        <v>0.23472222222222222</v>
      </c>
    </row>
    <row r="28" spans="1:18">
      <c r="A28" s="17" t="s">
        <v>44</v>
      </c>
      <c r="B28" s="17" t="s">
        <v>230</v>
      </c>
      <c r="C28" s="25">
        <v>959102</v>
      </c>
      <c r="D28" s="26">
        <v>0</v>
      </c>
      <c r="E28" s="48"/>
      <c r="F28" s="18" t="s">
        <v>48</v>
      </c>
      <c r="G28" s="26">
        <v>0.92291666666666672</v>
      </c>
      <c r="H28" s="170"/>
      <c r="I28" s="26"/>
      <c r="J28" s="45">
        <v>0.95</v>
      </c>
      <c r="K28" s="26"/>
      <c r="L28" s="25"/>
      <c r="M28" s="26">
        <v>1.3194444444444444E-2</v>
      </c>
      <c r="N28" s="25"/>
      <c r="O28" s="25"/>
      <c r="P28" s="26">
        <v>0.19375000000000001</v>
      </c>
      <c r="Q28" s="26">
        <v>0.21458333333333335</v>
      </c>
      <c r="R28" s="26">
        <v>0.23541666666666666</v>
      </c>
    </row>
    <row r="29" spans="1:18">
      <c r="A29" s="17" t="s">
        <v>303</v>
      </c>
      <c r="B29" s="17" t="s">
        <v>304</v>
      </c>
      <c r="C29" s="25" t="s">
        <v>305</v>
      </c>
      <c r="D29" s="105">
        <v>6.2499999999999995E-3</v>
      </c>
      <c r="E29" s="105"/>
      <c r="F29" s="18"/>
      <c r="G29" s="26">
        <v>0.9243055555555556</v>
      </c>
      <c r="H29" s="170"/>
      <c r="I29" s="26"/>
      <c r="J29" s="45">
        <f>J28+$D29</f>
        <v>0.95624999999999993</v>
      </c>
      <c r="K29" s="26"/>
      <c r="L29" s="25"/>
      <c r="M29" s="26">
        <v>1.4583333333333334E-2</v>
      </c>
      <c r="N29" s="25"/>
      <c r="O29" s="25"/>
      <c r="P29" s="26">
        <v>0.19513888888888889</v>
      </c>
      <c r="Q29" s="26">
        <v>0.21597222222222223</v>
      </c>
      <c r="R29" s="26">
        <v>0.23680555555555557</v>
      </c>
    </row>
    <row r="30" spans="1:18">
      <c r="A30" s="17" t="s">
        <v>120</v>
      </c>
      <c r="B30" s="17" t="s">
        <v>306</v>
      </c>
      <c r="C30" s="25" t="s">
        <v>307</v>
      </c>
      <c r="D30" s="42">
        <v>2.7777777777777779E-3</v>
      </c>
      <c r="E30" s="42"/>
      <c r="F30" s="18" t="s">
        <v>47</v>
      </c>
      <c r="G30" s="26">
        <v>0.92638888888888893</v>
      </c>
      <c r="H30" s="170"/>
      <c r="I30" s="26"/>
      <c r="J30" s="45">
        <f>J29+$D30</f>
        <v>0.9590277777777777</v>
      </c>
      <c r="K30" s="26"/>
      <c r="L30" s="25"/>
      <c r="M30" s="26">
        <v>1.5972222222222221E-2</v>
      </c>
      <c r="N30" s="25"/>
      <c r="O30" s="25"/>
      <c r="P30" s="26">
        <v>0.19652777777777777</v>
      </c>
      <c r="Q30" s="26">
        <v>0.21805555555555556</v>
      </c>
      <c r="R30" s="26">
        <v>0.2388888888888889</v>
      </c>
    </row>
    <row r="31" spans="1:18">
      <c r="A31" s="17" t="s">
        <v>120</v>
      </c>
      <c r="B31" s="17" t="s">
        <v>308</v>
      </c>
      <c r="C31" s="25" t="s">
        <v>307</v>
      </c>
      <c r="D31" s="42">
        <v>6.9444444444444447E-4</v>
      </c>
      <c r="E31" s="42"/>
      <c r="F31" s="18" t="s">
        <v>48</v>
      </c>
      <c r="G31" s="26">
        <v>0.92638888888888893</v>
      </c>
      <c r="H31" s="170"/>
      <c r="I31" s="26"/>
      <c r="J31" s="45">
        <f>J30+$D31</f>
        <v>0.95972222222222214</v>
      </c>
      <c r="K31" s="26"/>
      <c r="L31" s="25"/>
      <c r="M31" s="26">
        <v>1.6666666666666666E-2</v>
      </c>
      <c r="N31" s="25"/>
      <c r="O31" s="25"/>
      <c r="P31" s="26">
        <v>0.19722222222222222</v>
      </c>
      <c r="Q31" s="26">
        <v>0.21805555555555556</v>
      </c>
      <c r="R31" s="26">
        <v>0.2388888888888889</v>
      </c>
    </row>
    <row r="32" spans="1:18">
      <c r="A32" s="17" t="s">
        <v>309</v>
      </c>
      <c r="B32" s="17" t="s">
        <v>310</v>
      </c>
      <c r="C32" s="25" t="s">
        <v>311</v>
      </c>
      <c r="D32" s="42" t="s">
        <v>46</v>
      </c>
      <c r="E32" s="42"/>
      <c r="F32" s="18"/>
      <c r="G32" s="26" t="s">
        <v>46</v>
      </c>
      <c r="H32" s="170"/>
      <c r="I32" s="26"/>
      <c r="J32" s="45" t="s">
        <v>46</v>
      </c>
      <c r="K32" s="26"/>
      <c r="L32" s="25"/>
      <c r="M32" s="42" t="s">
        <v>46</v>
      </c>
      <c r="N32" s="25"/>
      <c r="O32" s="25"/>
      <c r="P32" s="42" t="s">
        <v>46</v>
      </c>
      <c r="Q32" s="26" t="s">
        <v>46</v>
      </c>
      <c r="R32" s="26" t="s">
        <v>46</v>
      </c>
    </row>
    <row r="33" spans="1:18">
      <c r="A33" s="17" t="s">
        <v>312</v>
      </c>
      <c r="B33" s="17" t="s">
        <v>165</v>
      </c>
      <c r="C33" s="25" t="s">
        <v>313</v>
      </c>
      <c r="D33" s="42" t="s">
        <v>46</v>
      </c>
      <c r="E33" s="42"/>
      <c r="F33" s="18"/>
      <c r="G33" s="26" t="s">
        <v>46</v>
      </c>
      <c r="H33" s="170"/>
      <c r="I33" s="26"/>
      <c r="J33" s="45" t="s">
        <v>46</v>
      </c>
      <c r="K33" s="26"/>
      <c r="L33" s="25"/>
      <c r="M33" s="42" t="s">
        <v>46</v>
      </c>
      <c r="N33" s="25"/>
      <c r="O33" s="25"/>
      <c r="P33" s="42" t="s">
        <v>46</v>
      </c>
      <c r="Q33" s="26" t="s">
        <v>46</v>
      </c>
      <c r="R33" s="26" t="s">
        <v>46</v>
      </c>
    </row>
    <row r="34" spans="1:18">
      <c r="A34" s="17" t="s">
        <v>314</v>
      </c>
      <c r="B34" s="17" t="s">
        <v>165</v>
      </c>
      <c r="C34" s="25" t="s">
        <v>315</v>
      </c>
      <c r="D34" s="42" t="s">
        <v>46</v>
      </c>
      <c r="E34" s="42"/>
      <c r="F34" s="18"/>
      <c r="G34" s="26" t="s">
        <v>46</v>
      </c>
      <c r="H34" s="170"/>
      <c r="I34" s="26"/>
      <c r="J34" s="45" t="s">
        <v>46</v>
      </c>
      <c r="K34" s="26"/>
      <c r="L34" s="25"/>
      <c r="M34" s="42" t="s">
        <v>46</v>
      </c>
      <c r="N34" s="25"/>
      <c r="O34" s="25"/>
      <c r="P34" s="42" t="s">
        <v>46</v>
      </c>
      <c r="Q34" s="26" t="s">
        <v>46</v>
      </c>
      <c r="R34" s="26" t="s">
        <v>46</v>
      </c>
    </row>
    <row r="35" spans="1:18">
      <c r="A35" s="17" t="s">
        <v>316</v>
      </c>
      <c r="B35" s="17" t="s">
        <v>317</v>
      </c>
      <c r="C35" s="25">
        <v>8071945</v>
      </c>
      <c r="D35" s="105">
        <v>1.0416666666666666E-2</v>
      </c>
      <c r="E35" s="105"/>
      <c r="F35" s="18"/>
      <c r="G35" s="26">
        <v>0.92986111111111114</v>
      </c>
      <c r="H35" s="170"/>
      <c r="I35" s="26"/>
      <c r="J35" s="45">
        <f>J31+$D35</f>
        <v>0.97013888888888877</v>
      </c>
      <c r="K35" s="26"/>
      <c r="L35" s="25"/>
      <c r="M35" s="26">
        <v>2.013888888888889E-2</v>
      </c>
      <c r="N35" s="25"/>
      <c r="O35" s="25"/>
      <c r="P35" s="26">
        <v>0.20069444444444445</v>
      </c>
      <c r="Q35" s="26">
        <v>0.22152777777777777</v>
      </c>
      <c r="R35" s="26">
        <v>0.24236111111111111</v>
      </c>
    </row>
    <row r="36" spans="1:18">
      <c r="A36" s="17" t="s">
        <v>318</v>
      </c>
      <c r="B36" s="17" t="s">
        <v>319</v>
      </c>
      <c r="C36" s="25"/>
      <c r="D36" s="105">
        <v>2.7777777777777779E-3</v>
      </c>
      <c r="E36" s="105"/>
      <c r="F36" s="18"/>
      <c r="G36" s="149" t="s">
        <v>46</v>
      </c>
      <c r="H36" s="170"/>
      <c r="I36" s="26"/>
      <c r="J36" s="45">
        <f>J35+$D36</f>
        <v>0.97291666666666654</v>
      </c>
      <c r="K36" s="26"/>
      <c r="L36" s="25"/>
      <c r="M36" s="25" t="s">
        <v>46</v>
      </c>
      <c r="N36" s="25"/>
      <c r="O36" s="25"/>
      <c r="P36" s="25" t="s">
        <v>46</v>
      </c>
      <c r="Q36" s="26" t="s">
        <v>46</v>
      </c>
      <c r="R36" s="26" t="s">
        <v>46</v>
      </c>
    </row>
    <row r="37" spans="1:18">
      <c r="A37" s="17" t="s">
        <v>318</v>
      </c>
      <c r="B37" s="17" t="s">
        <v>320</v>
      </c>
      <c r="C37" s="25">
        <v>8071420</v>
      </c>
      <c r="D37" s="105">
        <v>2.7777777777777779E-3</v>
      </c>
      <c r="E37" s="105"/>
      <c r="F37" s="18"/>
      <c r="G37" s="149" t="s">
        <v>46</v>
      </c>
      <c r="H37" s="170"/>
      <c r="I37" s="26"/>
      <c r="J37" s="45">
        <f>J36+$D37</f>
        <v>0.97569444444444431</v>
      </c>
      <c r="K37" s="26"/>
      <c r="L37" s="25"/>
      <c r="M37" s="25" t="s">
        <v>46</v>
      </c>
      <c r="N37" s="25"/>
      <c r="O37" s="25"/>
      <c r="P37" s="25" t="s">
        <v>46</v>
      </c>
      <c r="Q37" s="26" t="s">
        <v>46</v>
      </c>
      <c r="R37" s="26" t="s">
        <v>46</v>
      </c>
    </row>
    <row r="38" spans="1:18" ht="13.5" thickBot="1">
      <c r="A38" s="17" t="s">
        <v>121</v>
      </c>
      <c r="B38" s="17" t="s">
        <v>328</v>
      </c>
      <c r="C38" s="25" t="s">
        <v>329</v>
      </c>
      <c r="D38" s="42">
        <v>4.8611111111111112E-3</v>
      </c>
      <c r="E38" s="17"/>
      <c r="F38" s="18" t="s">
        <v>47</v>
      </c>
      <c r="G38" s="28">
        <v>0.93263888888888891</v>
      </c>
      <c r="H38" s="191"/>
      <c r="I38" s="103"/>
      <c r="J38" s="142">
        <f>J37+$D38</f>
        <v>0.9805555555555554</v>
      </c>
      <c r="K38" s="26"/>
      <c r="L38" s="25"/>
      <c r="M38" s="30">
        <v>2.4305555555555556E-2</v>
      </c>
      <c r="N38" s="25"/>
      <c r="O38" s="25"/>
      <c r="P38" s="30">
        <v>0.2048611111111111</v>
      </c>
      <c r="Q38" s="26">
        <v>0.22430555555555554</v>
      </c>
      <c r="R38" s="26">
        <v>0.24652777777777779</v>
      </c>
    </row>
    <row r="39" spans="1:18">
      <c r="A39" s="17" t="s">
        <v>121</v>
      </c>
      <c r="B39" s="17"/>
      <c r="C39" s="25"/>
      <c r="D39" s="17"/>
      <c r="E39" s="17"/>
      <c r="F39" s="151" t="s">
        <v>48</v>
      </c>
      <c r="G39" s="145">
        <v>0.93819444444444444</v>
      </c>
      <c r="H39" s="145">
        <v>0.9604166666666667</v>
      </c>
      <c r="I39" s="103"/>
      <c r="J39" s="145">
        <v>0.98750000000000004</v>
      </c>
      <c r="K39" s="26"/>
      <c r="L39" s="25"/>
      <c r="M39" s="145">
        <v>2.9861111111111113E-2</v>
      </c>
      <c r="N39" s="25"/>
      <c r="O39" s="25"/>
      <c r="P39" s="145">
        <v>0.21041666666666667</v>
      </c>
      <c r="Q39" s="145">
        <v>0.2298611111111111</v>
      </c>
      <c r="R39" s="145">
        <f t="shared" ref="R39" si="1">R38+"0:08"</f>
        <v>0.25208333333333333</v>
      </c>
    </row>
    <row r="40" spans="1:18">
      <c r="A40" s="17" t="s">
        <v>170</v>
      </c>
      <c r="B40" s="17"/>
      <c r="C40" s="25"/>
      <c r="D40" s="17"/>
      <c r="E40" s="17"/>
      <c r="F40" s="151"/>
      <c r="G40" s="125" t="s">
        <v>170</v>
      </c>
      <c r="H40" s="125" t="s">
        <v>170</v>
      </c>
      <c r="I40" s="103"/>
      <c r="J40" s="125" t="s">
        <v>170</v>
      </c>
      <c r="K40" s="26"/>
      <c r="L40" s="25"/>
      <c r="M40" s="125" t="s">
        <v>170</v>
      </c>
      <c r="N40" s="25"/>
      <c r="O40" s="25"/>
      <c r="P40" s="125" t="s">
        <v>170</v>
      </c>
      <c r="Q40" s="125" t="s">
        <v>170</v>
      </c>
      <c r="R40" s="125" t="s">
        <v>170</v>
      </c>
    </row>
    <row r="41" spans="1:18">
      <c r="A41" s="17" t="s">
        <v>122</v>
      </c>
      <c r="B41" s="17"/>
      <c r="C41" s="25"/>
      <c r="D41" s="17"/>
      <c r="E41" s="17"/>
      <c r="F41" s="151" t="s">
        <v>47</v>
      </c>
      <c r="G41" s="125"/>
      <c r="H41" s="125"/>
      <c r="I41" s="103"/>
      <c r="J41" s="125"/>
      <c r="K41" s="26"/>
      <c r="L41" s="25"/>
      <c r="M41" s="125"/>
      <c r="N41" s="25"/>
      <c r="O41" s="25"/>
      <c r="P41" s="125"/>
      <c r="Q41" s="125"/>
      <c r="R41" s="125"/>
    </row>
    <row r="42" spans="1:18">
      <c r="A42" s="17" t="s">
        <v>122</v>
      </c>
      <c r="B42" s="17"/>
      <c r="C42" s="25"/>
      <c r="D42" s="17"/>
      <c r="E42" s="17"/>
      <c r="F42" s="151" t="s">
        <v>48</v>
      </c>
      <c r="G42" s="146"/>
      <c r="H42" s="146"/>
      <c r="I42" s="81"/>
      <c r="J42" s="146"/>
      <c r="K42" s="26"/>
      <c r="L42" s="25"/>
      <c r="M42" s="146"/>
      <c r="N42" s="25"/>
      <c r="O42" s="25"/>
      <c r="P42" s="146"/>
      <c r="Q42" s="146"/>
      <c r="R42" s="146"/>
    </row>
    <row r="43" spans="1:18">
      <c r="A43" s="17" t="s">
        <v>123</v>
      </c>
      <c r="B43" s="17"/>
      <c r="C43" s="25"/>
      <c r="D43" s="17"/>
      <c r="E43" s="17"/>
      <c r="F43" s="151" t="s">
        <v>48</v>
      </c>
      <c r="G43" s="146"/>
      <c r="H43" s="146"/>
      <c r="I43" s="81"/>
      <c r="J43" s="146"/>
      <c r="K43" s="26"/>
      <c r="L43" s="25"/>
      <c r="M43" s="146"/>
      <c r="N43" s="25"/>
      <c r="O43" s="25"/>
      <c r="P43" s="146"/>
      <c r="Q43" s="146"/>
      <c r="R43" s="146"/>
    </row>
    <row r="44" spans="1:18">
      <c r="A44" s="17" t="s">
        <v>124</v>
      </c>
      <c r="B44" s="17"/>
      <c r="C44" s="25"/>
      <c r="D44" s="17"/>
      <c r="E44" s="17"/>
      <c r="F44" s="151" t="s">
        <v>47</v>
      </c>
      <c r="G44" s="146"/>
      <c r="H44" s="146"/>
      <c r="I44" s="81"/>
      <c r="J44" s="146"/>
      <c r="K44" s="26"/>
      <c r="L44" s="25"/>
      <c r="M44" s="146"/>
      <c r="N44" s="25"/>
      <c r="O44" s="25"/>
      <c r="P44" s="146"/>
      <c r="Q44" s="146"/>
      <c r="R44" s="146"/>
    </row>
    <row r="45" spans="1:18">
      <c r="A45" s="17" t="s">
        <v>124</v>
      </c>
      <c r="B45" s="17"/>
      <c r="C45" s="25"/>
      <c r="D45" s="17"/>
      <c r="E45" s="17"/>
      <c r="F45" s="151" t="s">
        <v>48</v>
      </c>
      <c r="G45" s="146"/>
      <c r="H45" s="146"/>
      <c r="I45" s="81"/>
      <c r="J45" s="146"/>
      <c r="K45" s="26"/>
      <c r="L45" s="25"/>
      <c r="M45" s="146"/>
      <c r="N45" s="25"/>
      <c r="O45" s="25"/>
      <c r="P45" s="146"/>
      <c r="Q45" s="146"/>
      <c r="R45" s="146"/>
    </row>
    <row r="46" spans="1:18">
      <c r="A46" s="17" t="s">
        <v>170</v>
      </c>
      <c r="B46" s="17"/>
      <c r="C46" s="25"/>
      <c r="D46" s="17"/>
      <c r="E46" s="17"/>
      <c r="F46" s="151"/>
      <c r="G46" s="146"/>
      <c r="H46" s="146"/>
      <c r="I46" s="81"/>
      <c r="J46" s="146"/>
      <c r="K46" s="26"/>
      <c r="L46" s="25"/>
      <c r="M46" s="146"/>
      <c r="N46" s="25"/>
      <c r="O46" s="25"/>
      <c r="P46" s="146"/>
      <c r="Q46" s="146"/>
      <c r="R46" s="146"/>
    </row>
    <row r="47" spans="1:18">
      <c r="A47" s="17" t="s">
        <v>125</v>
      </c>
      <c r="B47" s="17"/>
      <c r="C47" s="25"/>
      <c r="D47" s="17"/>
      <c r="E47" s="17"/>
      <c r="F47" s="151" t="s">
        <v>48</v>
      </c>
      <c r="G47" s="146"/>
      <c r="H47" s="146"/>
      <c r="I47" s="81"/>
      <c r="J47" s="146"/>
      <c r="K47" s="26"/>
      <c r="L47" s="25"/>
      <c r="M47" s="146"/>
      <c r="N47" s="25"/>
      <c r="O47" s="25"/>
      <c r="P47" s="146"/>
      <c r="Q47" s="146"/>
      <c r="R47" s="146"/>
    </row>
    <row r="48" spans="1:18">
      <c r="A48" s="17" t="s">
        <v>170</v>
      </c>
      <c r="B48" s="17"/>
      <c r="C48" s="25"/>
      <c r="D48" s="17"/>
      <c r="E48" s="17"/>
      <c r="F48" s="151"/>
      <c r="G48" s="146"/>
      <c r="H48" s="146"/>
      <c r="I48" s="81"/>
      <c r="J48" s="146"/>
      <c r="K48" s="26"/>
      <c r="L48" s="25"/>
      <c r="M48" s="146"/>
      <c r="N48" s="25"/>
      <c r="O48" s="25"/>
      <c r="P48" s="146"/>
      <c r="Q48" s="146"/>
      <c r="R48" s="146"/>
    </row>
    <row r="49" spans="1:18">
      <c r="A49" s="17" t="s">
        <v>126</v>
      </c>
      <c r="B49" s="17"/>
      <c r="C49" s="25"/>
      <c r="D49" s="17"/>
      <c r="E49" s="17"/>
      <c r="F49" s="151" t="s">
        <v>47</v>
      </c>
      <c r="G49" s="146"/>
      <c r="H49" s="146"/>
      <c r="I49" s="81"/>
      <c r="J49" s="146"/>
      <c r="K49" s="26"/>
      <c r="L49" s="25"/>
      <c r="M49" s="146"/>
      <c r="N49" s="25"/>
      <c r="O49" s="25"/>
      <c r="P49" s="146"/>
      <c r="Q49" s="146"/>
      <c r="R49" s="146"/>
    </row>
    <row r="50" spans="1:18" ht="23.25" thickBot="1">
      <c r="A50" s="168"/>
      <c r="B50" s="168"/>
      <c r="C50" s="168"/>
      <c r="D50" s="168"/>
      <c r="E50" s="168"/>
      <c r="F50" s="190"/>
      <c r="G50" s="143" t="s">
        <v>327</v>
      </c>
      <c r="H50" s="143" t="s">
        <v>327</v>
      </c>
      <c r="I50" s="80"/>
      <c r="J50" s="143" t="s">
        <v>327</v>
      </c>
      <c r="K50" s="34"/>
      <c r="L50" s="34"/>
      <c r="M50" s="143" t="s">
        <v>327</v>
      </c>
      <c r="N50" s="34"/>
      <c r="O50" s="34"/>
      <c r="P50" s="143" t="s">
        <v>327</v>
      </c>
      <c r="Q50" s="143" t="s">
        <v>327</v>
      </c>
      <c r="R50" s="143" t="s">
        <v>327</v>
      </c>
    </row>
    <row r="51" spans="1:18" s="91" customFormat="1">
      <c r="A51" s="147"/>
      <c r="B51" s="147"/>
      <c r="C51" s="150"/>
      <c r="D51" s="147"/>
      <c r="E51" s="147"/>
      <c r="F51" s="147"/>
      <c r="G51" s="148"/>
      <c r="H51" s="148"/>
      <c r="I51" s="148"/>
      <c r="J51" s="148"/>
      <c r="K51" s="148"/>
      <c r="L51" s="148"/>
      <c r="M51" s="148"/>
      <c r="N51" s="148"/>
      <c r="O51" s="148"/>
      <c r="P51" s="148"/>
      <c r="Q51" s="148"/>
      <c r="R51" s="148"/>
    </row>
    <row r="53" spans="1:18">
      <c r="A53" s="14" t="s">
        <v>244</v>
      </c>
      <c r="B53" s="14" t="s">
        <v>245</v>
      </c>
      <c r="C53" s="51" t="s">
        <v>246</v>
      </c>
      <c r="D53" s="51"/>
      <c r="E53" s="51"/>
      <c r="F53" s="51" t="s">
        <v>48</v>
      </c>
      <c r="G53" s="51"/>
      <c r="H53" s="51"/>
      <c r="I53" s="51"/>
      <c r="J53" s="51"/>
      <c r="K53" s="51"/>
      <c r="L53" s="51"/>
      <c r="M53" s="159">
        <f>M55-"00:18"</f>
        <v>0.97916666666666674</v>
      </c>
      <c r="N53" s="159">
        <f>N55-"00:18"</f>
        <v>0.99861111111111112</v>
      </c>
      <c r="O53" s="45">
        <f>O55-"00:18"</f>
        <v>3.9583333333333331E-2</v>
      </c>
      <c r="P53" s="45">
        <f>P55-"00:18"</f>
        <v>0.1673611111111111</v>
      </c>
    </row>
    <row r="54" spans="1:18">
      <c r="A54" s="14" t="s">
        <v>160</v>
      </c>
      <c r="B54" s="14" t="s">
        <v>242</v>
      </c>
      <c r="C54" s="51" t="s">
        <v>243</v>
      </c>
      <c r="D54" s="63">
        <v>8.3333333333333332E-3</v>
      </c>
      <c r="E54" s="63"/>
      <c r="F54" s="51" t="s">
        <v>47</v>
      </c>
      <c r="G54" s="51"/>
      <c r="H54" s="51"/>
      <c r="I54" s="51"/>
      <c r="J54" s="51"/>
      <c r="K54" s="51"/>
      <c r="L54" s="51"/>
      <c r="M54" s="159">
        <f>M53+$D54</f>
        <v>0.98750000000000004</v>
      </c>
      <c r="N54" s="159">
        <f>N53+$D54</f>
        <v>1.0069444444444444</v>
      </c>
      <c r="O54" s="45">
        <f>O53+$D54</f>
        <v>4.7916666666666663E-2</v>
      </c>
      <c r="P54" s="45">
        <f>P53+$D54</f>
        <v>0.17569444444444443</v>
      </c>
    </row>
    <row r="55" spans="1:18">
      <c r="A55" s="14" t="s">
        <v>241</v>
      </c>
      <c r="D55" s="51"/>
      <c r="E55" s="51"/>
      <c r="F55" s="51"/>
      <c r="G55" s="51"/>
      <c r="H55" s="51"/>
      <c r="I55" s="51"/>
      <c r="J55" s="51"/>
      <c r="K55" s="51"/>
      <c r="L55" s="51"/>
      <c r="M55" s="64">
        <f t="shared" ref="M55:P55" si="2">M17</f>
        <v>0.9916666666666667</v>
      </c>
      <c r="N55" s="64">
        <f t="shared" si="2"/>
        <v>1.0111111111111111</v>
      </c>
      <c r="O55" s="64">
        <f t="shared" si="2"/>
        <v>5.2083333333333336E-2</v>
      </c>
      <c r="P55" s="64">
        <f t="shared" si="2"/>
        <v>0.17986111111111111</v>
      </c>
    </row>
    <row r="56" spans="1:18">
      <c r="A56" s="14" t="s">
        <v>160</v>
      </c>
      <c r="B56" s="14" t="s">
        <v>242</v>
      </c>
      <c r="C56" s="51" t="s">
        <v>243</v>
      </c>
      <c r="D56" s="51"/>
      <c r="E56" s="51"/>
      <c r="F56" s="51" t="s">
        <v>48</v>
      </c>
      <c r="G56" s="51"/>
      <c r="H56" s="51"/>
      <c r="I56" s="51"/>
      <c r="J56" s="51"/>
      <c r="K56" s="51"/>
      <c r="L56" s="51"/>
      <c r="M56" s="65">
        <f>M55+"00:06"</f>
        <v>0.99583333333333335</v>
      </c>
      <c r="N56" s="65">
        <f>N55+"00:06"</f>
        <v>1.0152777777777777</v>
      </c>
      <c r="O56" s="45">
        <f>O55+"00:06"</f>
        <v>5.6250000000000001E-2</v>
      </c>
      <c r="P56" s="45">
        <f>P55+"00:06"</f>
        <v>0.18402777777777779</v>
      </c>
    </row>
    <row r="57" spans="1:18">
      <c r="A57" s="14" t="s">
        <v>244</v>
      </c>
      <c r="B57" s="14" t="s">
        <v>245</v>
      </c>
      <c r="C57" s="51" t="s">
        <v>246</v>
      </c>
      <c r="D57" s="63">
        <v>8.3333333333333332E-3</v>
      </c>
      <c r="E57" s="63"/>
      <c r="F57" s="51" t="s">
        <v>47</v>
      </c>
      <c r="G57" s="51"/>
      <c r="H57" s="51"/>
      <c r="I57" s="51"/>
      <c r="J57" s="51"/>
      <c r="K57" s="51"/>
      <c r="L57" s="51"/>
      <c r="M57" s="65">
        <f>M56+$D57</f>
        <v>1.0041666666666667</v>
      </c>
      <c r="N57" s="65">
        <f>N56+$D57</f>
        <v>1.023611111111111</v>
      </c>
      <c r="O57" s="45">
        <f>O56+$D57</f>
        <v>6.458333333333334E-2</v>
      </c>
      <c r="P57" s="45">
        <f>P56+$D57</f>
        <v>0.19236111111111112</v>
      </c>
    </row>
    <row r="58" spans="1:18" ht="24.95" customHeight="1"/>
    <row r="59" spans="1:18">
      <c r="A59" s="156" t="s">
        <v>332</v>
      </c>
    </row>
    <row r="60" spans="1:18" ht="15">
      <c r="A60" s="4" t="s">
        <v>1</v>
      </c>
      <c r="B60" s="5"/>
    </row>
    <row r="61" spans="1:18" ht="15">
      <c r="A61" s="6" t="s">
        <v>0</v>
      </c>
      <c r="B61" s="5"/>
    </row>
    <row r="62" spans="1:18" ht="15">
      <c r="A62" s="7" t="s">
        <v>2</v>
      </c>
      <c r="B62" s="11"/>
    </row>
    <row r="63" spans="1:18">
      <c r="A63" s="8"/>
      <c r="B63" s="8"/>
    </row>
    <row r="64" spans="1:18">
      <c r="A64" s="8"/>
      <c r="B64" s="8"/>
    </row>
    <row r="65" spans="1:3">
      <c r="A65" s="9" t="s">
        <v>5</v>
      </c>
      <c r="B65" s="10" t="s">
        <v>6</v>
      </c>
    </row>
    <row r="68" spans="1:3">
      <c r="A68" s="12"/>
      <c r="B68" s="12"/>
      <c r="C68" s="60"/>
    </row>
    <row r="69" spans="1:3">
      <c r="A69" s="13"/>
      <c r="B69" s="12"/>
      <c r="C69" s="60"/>
    </row>
    <row r="70" spans="1:3">
      <c r="A70" s="13"/>
      <c r="B70" s="12"/>
      <c r="C70" s="60"/>
    </row>
    <row r="71" spans="1:3">
      <c r="A71" s="13"/>
      <c r="B71" s="12"/>
      <c r="C71" s="60"/>
    </row>
    <row r="72" spans="1:3">
      <c r="A72" s="12"/>
      <c r="B72" s="12"/>
      <c r="C72" s="60"/>
    </row>
  </sheetData>
  <mergeCells count="14">
    <mergeCell ref="A12:F12"/>
    <mergeCell ref="A50:F50"/>
    <mergeCell ref="A10:F10"/>
    <mergeCell ref="H7:I7"/>
    <mergeCell ref="J7:K7"/>
    <mergeCell ref="H22:H38"/>
    <mergeCell ref="J22:J27"/>
    <mergeCell ref="H9:I9"/>
    <mergeCell ref="H8:I8"/>
    <mergeCell ref="J9:K9"/>
    <mergeCell ref="J8:K8"/>
    <mergeCell ref="A7:F7"/>
    <mergeCell ref="A8:F8"/>
    <mergeCell ref="A9:F9"/>
  </mergeCells>
  <phoneticPr fontId="27" type="noConversion"/>
  <pageMargins left="0.74803149606299213" right="0.74803149606299213" top="0.74803149606299213" bottom="0.51181102362204722" header="0.51181102362204722" footer="0.74803149606299213"/>
  <pageSetup paperSize="8" scale="85" orientation="landscape" r:id="rId1"/>
  <headerFooter>
    <oddHeader xml:space="preserve">&amp;LEV Fahrplan zu Fplo 47312 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67558D-1349-4353-9E5F-08D414755C94}">
  <dimension ref="A1:N70"/>
  <sheetViews>
    <sheetView workbookViewId="0">
      <pane xSplit="1" topLeftCell="B1" activePane="topRight" state="frozen"/>
      <selection activeCell="R29" sqref="R29"/>
      <selection pane="topRight" activeCell="R29" sqref="R29"/>
    </sheetView>
  </sheetViews>
  <sheetFormatPr baseColWidth="10" defaultColWidth="9.140625" defaultRowHeight="12.75"/>
  <cols>
    <col min="1" max="1" width="28.42578125" style="14" customWidth="1"/>
    <col min="2" max="2" width="35.5703125" style="14" customWidth="1"/>
    <col min="3" max="3" width="8.42578125" style="51" bestFit="1" customWidth="1"/>
    <col min="4" max="4" width="8.7109375" style="51" customWidth="1"/>
    <col min="5" max="5" width="3.42578125" style="14" customWidth="1"/>
    <col min="6" max="6" width="10.85546875" style="14" customWidth="1"/>
    <col min="7" max="7" width="11.28515625" style="14" customWidth="1"/>
    <col min="8" max="13" width="10.85546875" style="14" customWidth="1"/>
    <col min="14" max="16384" width="9.140625" style="14"/>
  </cols>
  <sheetData>
    <row r="1" spans="1:13" ht="18">
      <c r="A1" s="1" t="s">
        <v>3</v>
      </c>
      <c r="B1" s="1"/>
      <c r="C1" s="55"/>
      <c r="D1" s="55"/>
    </row>
    <row r="2" spans="1:13" ht="18">
      <c r="A2" s="16" t="s">
        <v>127</v>
      </c>
      <c r="B2" s="16"/>
      <c r="C2" s="56"/>
      <c r="D2" s="56"/>
    </row>
    <row r="3" spans="1:13" ht="15">
      <c r="A3" s="2" t="s">
        <v>339</v>
      </c>
      <c r="B3" s="2"/>
      <c r="C3" s="57"/>
      <c r="D3" s="57"/>
    </row>
    <row r="4" spans="1:13" ht="15">
      <c r="A4" s="3" t="s">
        <v>4</v>
      </c>
      <c r="B4" s="3" t="s">
        <v>268</v>
      </c>
      <c r="C4" s="58"/>
      <c r="D4" s="58"/>
    </row>
    <row r="6" spans="1:13" s="91" customFormat="1">
      <c r="C6" s="121"/>
      <c r="D6" s="121"/>
    </row>
    <row r="7" spans="1:13">
      <c r="A7" s="165" t="s">
        <v>49</v>
      </c>
      <c r="B7" s="165"/>
      <c r="C7" s="165"/>
      <c r="D7" s="165"/>
      <c r="E7" s="165"/>
      <c r="F7" s="66" t="s">
        <v>106</v>
      </c>
      <c r="G7" s="66" t="s">
        <v>107</v>
      </c>
      <c r="H7" s="66" t="s">
        <v>106</v>
      </c>
      <c r="I7" s="66" t="s">
        <v>106</v>
      </c>
      <c r="J7" s="139" t="s">
        <v>106</v>
      </c>
      <c r="K7" s="66" t="s">
        <v>106</v>
      </c>
      <c r="L7" s="66" t="s">
        <v>106</v>
      </c>
      <c r="M7" s="66" t="s">
        <v>106</v>
      </c>
    </row>
    <row r="8" spans="1:13">
      <c r="A8" s="165" t="s">
        <v>8</v>
      </c>
      <c r="B8" s="165"/>
      <c r="C8" s="165"/>
      <c r="D8" s="165"/>
      <c r="E8" s="165"/>
      <c r="F8" s="66" t="s">
        <v>132</v>
      </c>
      <c r="G8" s="136" t="s">
        <v>133</v>
      </c>
      <c r="H8" s="136" t="s">
        <v>134</v>
      </c>
      <c r="I8" s="136" t="s">
        <v>135</v>
      </c>
      <c r="J8" s="139" t="s">
        <v>128</v>
      </c>
      <c r="K8" s="136" t="s">
        <v>129</v>
      </c>
      <c r="L8" s="136" t="s">
        <v>130</v>
      </c>
      <c r="M8" s="106" t="s">
        <v>131</v>
      </c>
    </row>
    <row r="9" spans="1:13">
      <c r="A9" s="165" t="s">
        <v>50</v>
      </c>
      <c r="B9" s="165"/>
      <c r="C9" s="165"/>
      <c r="D9" s="165"/>
      <c r="E9" s="165"/>
      <c r="F9" s="66" t="s">
        <v>279</v>
      </c>
      <c r="G9" s="66" t="s">
        <v>297</v>
      </c>
      <c r="H9" s="66" t="s">
        <v>297</v>
      </c>
      <c r="I9" s="123" t="s">
        <v>297</v>
      </c>
      <c r="J9" s="139" t="s">
        <v>298</v>
      </c>
      <c r="K9" s="123" t="s">
        <v>299</v>
      </c>
      <c r="L9" s="66" t="s">
        <v>299</v>
      </c>
      <c r="M9" s="106" t="s">
        <v>279</v>
      </c>
    </row>
    <row r="10" spans="1:13">
      <c r="A10" s="165" t="s">
        <v>54</v>
      </c>
      <c r="B10" s="165"/>
      <c r="C10" s="165"/>
      <c r="D10" s="165"/>
      <c r="E10" s="165"/>
      <c r="F10" s="66"/>
      <c r="G10" s="66">
        <v>1</v>
      </c>
      <c r="H10" s="66">
        <v>1</v>
      </c>
      <c r="I10" s="66">
        <v>1</v>
      </c>
      <c r="J10" s="66">
        <v>1</v>
      </c>
      <c r="K10" s="66">
        <v>1</v>
      </c>
      <c r="L10" s="66">
        <v>1</v>
      </c>
      <c r="M10" s="66"/>
    </row>
    <row r="11" spans="1:13" ht="13.5" thickBot="1">
      <c r="A11" s="37" t="s">
        <v>51</v>
      </c>
      <c r="B11" s="37" t="s">
        <v>52</v>
      </c>
      <c r="C11" s="59" t="s">
        <v>53</v>
      </c>
      <c r="D11" s="59"/>
      <c r="E11" s="35"/>
      <c r="F11" s="82"/>
      <c r="G11" s="36"/>
      <c r="H11" s="36"/>
      <c r="I11" s="36"/>
      <c r="J11" s="36"/>
      <c r="K11" s="36"/>
      <c r="L11" s="36"/>
      <c r="M11" s="36"/>
    </row>
    <row r="12" spans="1:13" ht="22.5">
      <c r="A12" s="168" t="s">
        <v>19</v>
      </c>
      <c r="B12" s="168"/>
      <c r="C12" s="168"/>
      <c r="D12" s="168"/>
      <c r="E12" s="190"/>
      <c r="F12" s="157" t="s">
        <v>336</v>
      </c>
      <c r="G12" s="157" t="s">
        <v>336</v>
      </c>
      <c r="H12" s="157" t="s">
        <v>336</v>
      </c>
      <c r="I12" s="34"/>
      <c r="J12" s="157" t="s">
        <v>336</v>
      </c>
      <c r="K12" s="34"/>
      <c r="L12" s="157" t="s">
        <v>336</v>
      </c>
      <c r="M12" s="157" t="s">
        <v>336</v>
      </c>
    </row>
    <row r="13" spans="1:13">
      <c r="A13" s="17" t="s">
        <v>126</v>
      </c>
      <c r="B13" s="17"/>
      <c r="C13" s="25"/>
      <c r="D13" s="25"/>
      <c r="E13" s="151" t="s">
        <v>48</v>
      </c>
      <c r="F13" s="146"/>
      <c r="G13" s="146"/>
      <c r="H13" s="146"/>
      <c r="I13" s="25"/>
      <c r="J13" s="146"/>
      <c r="K13" s="25"/>
      <c r="L13" s="146"/>
      <c r="M13" s="146"/>
    </row>
    <row r="14" spans="1:13">
      <c r="A14" s="17" t="s">
        <v>170</v>
      </c>
      <c r="B14" s="17"/>
      <c r="C14" s="25"/>
      <c r="D14" s="25"/>
      <c r="E14" s="151"/>
      <c r="F14" s="146"/>
      <c r="G14" s="146"/>
      <c r="H14" s="146"/>
      <c r="I14" s="25"/>
      <c r="J14" s="146"/>
      <c r="K14" s="25"/>
      <c r="L14" s="146"/>
      <c r="M14" s="146"/>
    </row>
    <row r="15" spans="1:13">
      <c r="A15" s="17" t="s">
        <v>125</v>
      </c>
      <c r="B15" s="17"/>
      <c r="C15" s="25"/>
      <c r="D15" s="25"/>
      <c r="E15" s="151" t="s">
        <v>48</v>
      </c>
      <c r="F15" s="146"/>
      <c r="G15" s="146"/>
      <c r="H15" s="146"/>
      <c r="I15" s="25"/>
      <c r="J15" s="146"/>
      <c r="K15" s="25"/>
      <c r="L15" s="146"/>
      <c r="M15" s="146"/>
    </row>
    <row r="16" spans="1:13">
      <c r="A16" s="17" t="s">
        <v>170</v>
      </c>
      <c r="B16" s="17"/>
      <c r="C16" s="25"/>
      <c r="D16" s="25"/>
      <c r="E16" s="151"/>
      <c r="F16" s="146"/>
      <c r="G16" s="146"/>
      <c r="H16" s="146"/>
      <c r="I16" s="25"/>
      <c r="J16" s="146"/>
      <c r="K16" s="25"/>
      <c r="L16" s="146"/>
      <c r="M16" s="146"/>
    </row>
    <row r="17" spans="1:13">
      <c r="A17" s="17" t="s">
        <v>122</v>
      </c>
      <c r="B17" s="17"/>
      <c r="C17" s="25"/>
      <c r="D17" s="25"/>
      <c r="E17" s="151" t="s">
        <v>47</v>
      </c>
      <c r="F17" s="146"/>
      <c r="G17" s="146"/>
      <c r="H17" s="146"/>
      <c r="I17" s="25"/>
      <c r="J17" s="146"/>
      <c r="K17" s="25"/>
      <c r="L17" s="146"/>
      <c r="M17" s="146"/>
    </row>
    <row r="18" spans="1:13">
      <c r="A18" s="17" t="s">
        <v>122</v>
      </c>
      <c r="B18" s="17"/>
      <c r="C18" s="25"/>
      <c r="D18" s="25"/>
      <c r="E18" s="151" t="s">
        <v>48</v>
      </c>
      <c r="F18" s="125"/>
      <c r="G18" s="125"/>
      <c r="H18" s="125"/>
      <c r="I18" s="25"/>
      <c r="J18" s="125"/>
      <c r="K18" s="25"/>
      <c r="L18" s="125"/>
      <c r="M18" s="125"/>
    </row>
    <row r="19" spans="1:13">
      <c r="A19" s="17" t="s">
        <v>170</v>
      </c>
      <c r="B19" s="17"/>
      <c r="C19" s="25"/>
      <c r="D19" s="25"/>
      <c r="E19" s="151"/>
      <c r="F19" s="146" t="s">
        <v>170</v>
      </c>
      <c r="G19" s="146" t="s">
        <v>170</v>
      </c>
      <c r="H19" s="146" t="s">
        <v>170</v>
      </c>
      <c r="I19" s="25"/>
      <c r="J19" s="146" t="s">
        <v>170</v>
      </c>
      <c r="K19" s="25"/>
      <c r="L19" s="146" t="s">
        <v>170</v>
      </c>
      <c r="M19" s="146"/>
    </row>
    <row r="20" spans="1:13" ht="13.5" thickBot="1">
      <c r="A20" s="17" t="s">
        <v>121</v>
      </c>
      <c r="B20" s="17"/>
      <c r="C20" s="25"/>
      <c r="D20" s="25"/>
      <c r="E20" s="151" t="s">
        <v>47</v>
      </c>
      <c r="F20" s="158">
        <f t="shared" ref="F20" si="0">F21-"0:08"</f>
        <v>0.87222222222222223</v>
      </c>
      <c r="G20" s="158">
        <v>0.89444444444444449</v>
      </c>
      <c r="H20" s="158">
        <f t="shared" ref="H20" si="1">H21-"0:08"</f>
        <v>0.91388888888888886</v>
      </c>
      <c r="I20" s="25"/>
      <c r="J20" s="158">
        <v>0.97569444444444442</v>
      </c>
      <c r="K20" s="25"/>
      <c r="L20" s="158">
        <v>0.16388888888888889</v>
      </c>
      <c r="M20" s="158">
        <v>0.18611111111111112</v>
      </c>
    </row>
    <row r="21" spans="1:13">
      <c r="A21" s="17" t="s">
        <v>121</v>
      </c>
      <c r="B21" s="17" t="s">
        <v>328</v>
      </c>
      <c r="C21" s="25" t="s">
        <v>329</v>
      </c>
      <c r="D21" s="25"/>
      <c r="E21" s="18" t="s">
        <v>48</v>
      </c>
      <c r="F21" s="32">
        <v>0.87777777777777777</v>
      </c>
      <c r="G21" s="32">
        <v>0.9</v>
      </c>
      <c r="H21" s="32">
        <v>0.9194444444444444</v>
      </c>
      <c r="I21" s="25"/>
      <c r="J21" s="194" t="s">
        <v>338</v>
      </c>
      <c r="K21" s="25"/>
      <c r="L21" s="32">
        <v>0.16944444444444445</v>
      </c>
      <c r="M21" s="26">
        <v>0.19166666666666668</v>
      </c>
    </row>
    <row r="22" spans="1:13">
      <c r="A22" s="17" t="s">
        <v>318</v>
      </c>
      <c r="B22" s="17" t="s">
        <v>320</v>
      </c>
      <c r="C22" s="25">
        <v>8071420</v>
      </c>
      <c r="D22" s="42">
        <v>4.8611111111111112E-3</v>
      </c>
      <c r="E22" s="18"/>
      <c r="F22" s="25" t="s">
        <v>335</v>
      </c>
      <c r="G22" s="25" t="s">
        <v>46</v>
      </c>
      <c r="H22" s="25" t="s">
        <v>46</v>
      </c>
      <c r="I22" s="25"/>
      <c r="J22" s="170"/>
      <c r="K22" s="25"/>
      <c r="L22" s="26" t="s">
        <v>46</v>
      </c>
      <c r="M22" s="25" t="s">
        <v>46</v>
      </c>
    </row>
    <row r="23" spans="1:13">
      <c r="A23" s="17" t="s">
        <v>318</v>
      </c>
      <c r="B23" s="17" t="s">
        <v>319</v>
      </c>
      <c r="C23" s="25"/>
      <c r="D23" s="42">
        <v>2.7777777777777779E-3</v>
      </c>
      <c r="E23" s="18"/>
      <c r="F23" s="25" t="s">
        <v>335</v>
      </c>
      <c r="G23" s="25" t="s">
        <v>46</v>
      </c>
      <c r="H23" s="25" t="s">
        <v>46</v>
      </c>
      <c r="I23" s="25"/>
      <c r="J23" s="170"/>
      <c r="K23" s="25"/>
      <c r="L23" s="26" t="s">
        <v>46</v>
      </c>
      <c r="M23" s="25" t="s">
        <v>46</v>
      </c>
    </row>
    <row r="24" spans="1:13">
      <c r="A24" s="17" t="s">
        <v>333</v>
      </c>
      <c r="B24" s="17" t="s">
        <v>337</v>
      </c>
      <c r="C24" s="25">
        <v>8071945</v>
      </c>
      <c r="D24" s="42">
        <v>2.7777777777777779E-3</v>
      </c>
      <c r="E24" s="18"/>
      <c r="F24" s="26">
        <v>0.88194444444444442</v>
      </c>
      <c r="G24" s="26">
        <v>0.90277777777777779</v>
      </c>
      <c r="H24" s="26">
        <v>0.92291666666666672</v>
      </c>
      <c r="I24" s="25"/>
      <c r="J24" s="170"/>
      <c r="K24" s="25"/>
      <c r="L24" s="26">
        <v>0.1736111111111111</v>
      </c>
      <c r="M24" s="26">
        <v>0.19444444444444445</v>
      </c>
    </row>
    <row r="25" spans="1:13">
      <c r="A25" s="17" t="s">
        <v>334</v>
      </c>
      <c r="B25" s="17" t="s">
        <v>165</v>
      </c>
      <c r="C25" s="25" t="s">
        <v>315</v>
      </c>
      <c r="D25" s="42" t="s">
        <v>46</v>
      </c>
      <c r="E25" s="18"/>
      <c r="F25" s="25" t="s">
        <v>46</v>
      </c>
      <c r="G25" s="25" t="s">
        <v>46</v>
      </c>
      <c r="H25" s="25" t="s">
        <v>46</v>
      </c>
      <c r="I25" s="25"/>
      <c r="J25" s="170"/>
      <c r="K25" s="25"/>
      <c r="L25" s="26" t="s">
        <v>46</v>
      </c>
      <c r="M25" s="26" t="s">
        <v>46</v>
      </c>
    </row>
    <row r="26" spans="1:13">
      <c r="A26" s="17" t="s">
        <v>312</v>
      </c>
      <c r="B26" s="17" t="s">
        <v>165</v>
      </c>
      <c r="C26" s="25" t="s">
        <v>313</v>
      </c>
      <c r="D26" s="42" t="s">
        <v>46</v>
      </c>
      <c r="E26" s="18"/>
      <c r="F26" s="25" t="s">
        <v>46</v>
      </c>
      <c r="G26" s="25" t="s">
        <v>46</v>
      </c>
      <c r="H26" s="25" t="s">
        <v>46</v>
      </c>
      <c r="I26" s="25"/>
      <c r="J26" s="170"/>
      <c r="K26" s="25"/>
      <c r="L26" s="26" t="s">
        <v>46</v>
      </c>
      <c r="M26" s="26" t="s">
        <v>46</v>
      </c>
    </row>
    <row r="27" spans="1:13">
      <c r="A27" s="17" t="s">
        <v>309</v>
      </c>
      <c r="B27" s="17" t="s">
        <v>310</v>
      </c>
      <c r="C27" s="25" t="s">
        <v>311</v>
      </c>
      <c r="D27" s="42" t="s">
        <v>46</v>
      </c>
      <c r="E27" s="18"/>
      <c r="F27" s="25" t="s">
        <v>46</v>
      </c>
      <c r="G27" s="25" t="s">
        <v>46</v>
      </c>
      <c r="H27" s="25" t="s">
        <v>46</v>
      </c>
      <c r="I27" s="25"/>
      <c r="J27" s="170"/>
      <c r="K27" s="25"/>
      <c r="L27" s="26" t="s">
        <v>46</v>
      </c>
      <c r="M27" s="26" t="s">
        <v>46</v>
      </c>
    </row>
    <row r="28" spans="1:13">
      <c r="A28" s="17" t="s">
        <v>120</v>
      </c>
      <c r="B28" s="17" t="s">
        <v>306</v>
      </c>
      <c r="C28" s="25" t="s">
        <v>307</v>
      </c>
      <c r="D28" s="42">
        <v>1.0416666666666666E-2</v>
      </c>
      <c r="E28" s="18"/>
      <c r="F28" s="26">
        <v>0.88611111111111107</v>
      </c>
      <c r="G28" s="26">
        <v>0.90694444444444444</v>
      </c>
      <c r="H28" s="26">
        <v>0.92708333333333337</v>
      </c>
      <c r="I28" s="25"/>
      <c r="J28" s="170"/>
      <c r="K28" s="25"/>
      <c r="L28" s="26">
        <v>0.17777777777777778</v>
      </c>
      <c r="M28" s="26">
        <v>0.1986111111111111</v>
      </c>
    </row>
    <row r="29" spans="1:13">
      <c r="A29" s="17" t="s">
        <v>120</v>
      </c>
      <c r="B29" s="17" t="s">
        <v>308</v>
      </c>
      <c r="C29" s="25" t="s">
        <v>307</v>
      </c>
      <c r="D29" s="42">
        <v>6.9444444444444447E-4</v>
      </c>
      <c r="E29" s="18"/>
      <c r="F29" s="26">
        <v>0.88611111111111107</v>
      </c>
      <c r="G29" s="26">
        <v>0.90694444444444444</v>
      </c>
      <c r="H29" s="26">
        <v>0.92708333333333337</v>
      </c>
      <c r="I29" s="25"/>
      <c r="J29" s="170"/>
      <c r="K29" s="25"/>
      <c r="L29" s="26">
        <v>0.17777777777777778</v>
      </c>
      <c r="M29" s="26">
        <v>0.1986111111111111</v>
      </c>
    </row>
    <row r="30" spans="1:13">
      <c r="A30" s="17" t="s">
        <v>303</v>
      </c>
      <c r="B30" s="17" t="s">
        <v>304</v>
      </c>
      <c r="C30" s="25" t="s">
        <v>305</v>
      </c>
      <c r="D30" s="42">
        <v>2.7777777777777779E-3</v>
      </c>
      <c r="E30" s="18"/>
      <c r="F30" s="28">
        <v>0.88749999999999996</v>
      </c>
      <c r="G30" s="28">
        <v>0.90833333333333333</v>
      </c>
      <c r="H30" s="28">
        <v>0.92847222222222225</v>
      </c>
      <c r="I30" s="25"/>
      <c r="J30" s="170"/>
      <c r="K30" s="25"/>
      <c r="L30" s="28">
        <v>0.17916666666666667</v>
      </c>
      <c r="M30" s="28">
        <v>0.2</v>
      </c>
    </row>
    <row r="31" spans="1:13">
      <c r="A31" s="17" t="s">
        <v>44</v>
      </c>
      <c r="B31" s="17" t="s">
        <v>230</v>
      </c>
      <c r="C31" s="25">
        <v>959102</v>
      </c>
      <c r="D31" s="42">
        <v>6.2499999999999995E-3</v>
      </c>
      <c r="E31" s="18" t="s">
        <v>47</v>
      </c>
      <c r="F31" s="26">
        <v>0.88888888888888884</v>
      </c>
      <c r="G31" s="26">
        <v>0.90972222222222221</v>
      </c>
      <c r="H31" s="26">
        <v>0.92986111111111114</v>
      </c>
      <c r="I31" s="25"/>
      <c r="J31" s="170"/>
      <c r="K31" s="25"/>
      <c r="L31" s="26">
        <v>0.18055555555555555</v>
      </c>
      <c r="M31" s="26">
        <v>0.2013888888888889</v>
      </c>
    </row>
    <row r="32" spans="1:13">
      <c r="A32" s="17" t="s">
        <v>44</v>
      </c>
      <c r="B32" s="17" t="s">
        <v>230</v>
      </c>
      <c r="C32" s="25">
        <v>959102</v>
      </c>
      <c r="D32" s="26">
        <v>0</v>
      </c>
      <c r="E32" s="18" t="s">
        <v>48</v>
      </c>
      <c r="F32" s="26">
        <v>0.88888888888888884</v>
      </c>
      <c r="G32" s="26">
        <v>0.90972222222222221</v>
      </c>
      <c r="H32" s="26">
        <v>0.93055555555555558</v>
      </c>
      <c r="I32" s="169" t="s">
        <v>300</v>
      </c>
      <c r="J32" s="170"/>
      <c r="K32" s="45">
        <v>0.1451388888888889</v>
      </c>
      <c r="L32" s="26">
        <v>0.18055555555555555</v>
      </c>
      <c r="M32" s="26">
        <v>0.2013888888888889</v>
      </c>
    </row>
    <row r="33" spans="1:13">
      <c r="A33" s="17" t="s">
        <v>43</v>
      </c>
      <c r="B33" s="17" t="s">
        <v>236</v>
      </c>
      <c r="C33" s="25">
        <v>8012187</v>
      </c>
      <c r="D33" s="42">
        <v>6.9444444444444441E-3</v>
      </c>
      <c r="E33" s="18" t="s">
        <v>48</v>
      </c>
      <c r="F33" s="26">
        <v>0.89097222222222228</v>
      </c>
      <c r="G33" s="26">
        <v>0.91180555555555554</v>
      </c>
      <c r="H33" s="26">
        <v>0.93263888888888891</v>
      </c>
      <c r="I33" s="170"/>
      <c r="J33" s="170"/>
      <c r="K33" s="45">
        <f>K32+$D33</f>
        <v>0.15208333333333335</v>
      </c>
      <c r="L33" s="26">
        <v>0.18263888888888888</v>
      </c>
      <c r="M33" s="26">
        <v>0.20347222222222222</v>
      </c>
    </row>
    <row r="34" spans="1:13">
      <c r="A34" s="17" t="s">
        <v>42</v>
      </c>
      <c r="B34" s="17" t="s">
        <v>227</v>
      </c>
      <c r="C34" s="25" t="s">
        <v>228</v>
      </c>
      <c r="D34" s="42">
        <v>6.2499999999999995E-3</v>
      </c>
      <c r="E34" s="18" t="s">
        <v>48</v>
      </c>
      <c r="F34" s="26">
        <v>0.89236111111111116</v>
      </c>
      <c r="G34" s="26">
        <v>0.91319444444444442</v>
      </c>
      <c r="H34" s="26">
        <v>0.93402777777777779</v>
      </c>
      <c r="I34" s="170"/>
      <c r="J34" s="170"/>
      <c r="K34" s="45">
        <f t="shared" ref="K34:K35" si="2">K33+$D34</f>
        <v>0.15833333333333335</v>
      </c>
      <c r="L34" s="26">
        <v>0.18402777777777779</v>
      </c>
      <c r="M34" s="26">
        <v>0.2048611111111111</v>
      </c>
    </row>
    <row r="35" spans="1:13">
      <c r="A35" s="17" t="s">
        <v>41</v>
      </c>
      <c r="B35" s="17" t="s">
        <v>226</v>
      </c>
      <c r="C35" s="25">
        <v>8071460</v>
      </c>
      <c r="D35" s="42">
        <v>1.3888888888888889E-3</v>
      </c>
      <c r="E35" s="18" t="s">
        <v>48</v>
      </c>
      <c r="F35" s="26">
        <v>0.89375000000000004</v>
      </c>
      <c r="G35" s="26">
        <v>0.9145833333333333</v>
      </c>
      <c r="H35" s="26">
        <v>0.93541666666666667</v>
      </c>
      <c r="I35" s="170"/>
      <c r="J35" s="170"/>
      <c r="K35" s="45">
        <f t="shared" si="2"/>
        <v>0.15972222222222224</v>
      </c>
      <c r="L35" s="26">
        <v>0.18541666666666667</v>
      </c>
      <c r="M35" s="26">
        <v>0.20624999999999999</v>
      </c>
    </row>
    <row r="36" spans="1:13">
      <c r="A36" s="17" t="s">
        <v>40</v>
      </c>
      <c r="B36" s="17" t="s">
        <v>225</v>
      </c>
      <c r="C36" s="25"/>
      <c r="D36" s="42" t="s">
        <v>46</v>
      </c>
      <c r="E36" s="18" t="s">
        <v>48</v>
      </c>
      <c r="F36" s="26">
        <v>0.89513888888888893</v>
      </c>
      <c r="G36" s="26">
        <v>0.91597222222222219</v>
      </c>
      <c r="H36" s="26">
        <v>0.93680555555555556</v>
      </c>
      <c r="I36" s="170"/>
      <c r="J36" s="170"/>
      <c r="K36" s="45" t="s">
        <v>46</v>
      </c>
      <c r="L36" s="26">
        <v>0.18680555555555556</v>
      </c>
      <c r="M36" s="26">
        <v>0.2076388888888889</v>
      </c>
    </row>
    <row r="37" spans="1:13">
      <c r="A37" s="17" t="s">
        <v>83</v>
      </c>
      <c r="B37" s="17" t="s">
        <v>220</v>
      </c>
      <c r="C37" s="25" t="s">
        <v>221</v>
      </c>
      <c r="D37" s="42">
        <v>4.8611111111111112E-3</v>
      </c>
      <c r="E37" s="18" t="s">
        <v>47</v>
      </c>
      <c r="F37" s="26">
        <v>0.89583333333333337</v>
      </c>
      <c r="G37" s="26">
        <v>0.91666666666666663</v>
      </c>
      <c r="H37" s="26">
        <v>0.9375</v>
      </c>
      <c r="I37" s="171"/>
      <c r="J37" s="171"/>
      <c r="K37" s="45">
        <f>K35+$D37</f>
        <v>0.16458333333333336</v>
      </c>
      <c r="L37" s="26">
        <v>0.1875</v>
      </c>
      <c r="M37" s="26">
        <v>0.20833333333333334</v>
      </c>
    </row>
    <row r="38" spans="1:13">
      <c r="A38" s="17" t="s">
        <v>83</v>
      </c>
      <c r="B38" s="17" t="s">
        <v>224</v>
      </c>
      <c r="C38" s="25" t="s">
        <v>221</v>
      </c>
      <c r="D38" s="42">
        <v>6.9444444444444447E-4</v>
      </c>
      <c r="E38" s="18" t="s">
        <v>48</v>
      </c>
      <c r="F38" s="26">
        <v>0.89722222222222225</v>
      </c>
      <c r="G38" s="39">
        <v>0.91736111111111107</v>
      </c>
      <c r="H38" s="39">
        <v>0.93888888888888888</v>
      </c>
      <c r="I38" s="45">
        <v>0.93333333333333335</v>
      </c>
      <c r="J38" s="65">
        <v>1.5277777777777777E-2</v>
      </c>
      <c r="K38" s="45">
        <f>K37+$D38</f>
        <v>0.1652777777777778</v>
      </c>
      <c r="L38" s="39">
        <v>0.18888888888888888</v>
      </c>
      <c r="M38" s="26">
        <v>0.20972222222222223</v>
      </c>
    </row>
    <row r="39" spans="1:13">
      <c r="A39" s="17" t="s">
        <v>37</v>
      </c>
      <c r="B39" s="17" t="s">
        <v>215</v>
      </c>
      <c r="C39" s="25" t="s">
        <v>216</v>
      </c>
      <c r="D39" s="42">
        <v>1.1805555555555555E-2</v>
      </c>
      <c r="E39" s="18" t="s">
        <v>48</v>
      </c>
      <c r="F39" s="26">
        <v>0.90138888888888891</v>
      </c>
      <c r="G39" s="38" t="s">
        <v>46</v>
      </c>
      <c r="H39" s="38" t="s">
        <v>46</v>
      </c>
      <c r="I39" s="45">
        <f t="shared" ref="I39:K40" si="3">I38+$D39</f>
        <v>0.94513888888888886</v>
      </c>
      <c r="J39" s="65">
        <f>J38+$D39</f>
        <v>2.7083333333333334E-2</v>
      </c>
      <c r="K39" s="45">
        <f t="shared" si="3"/>
        <v>0.17708333333333337</v>
      </c>
      <c r="L39" s="38" t="s">
        <v>46</v>
      </c>
      <c r="M39" s="26">
        <v>0.21388888888888888</v>
      </c>
    </row>
    <row r="40" spans="1:13" ht="13.5" thickBot="1">
      <c r="A40" s="17" t="s">
        <v>119</v>
      </c>
      <c r="B40" s="17" t="s">
        <v>245</v>
      </c>
      <c r="C40" s="25" t="s">
        <v>246</v>
      </c>
      <c r="D40" s="42">
        <v>1.7361111111111112E-2</v>
      </c>
      <c r="E40" s="18" t="s">
        <v>47</v>
      </c>
      <c r="F40" s="26">
        <v>0.90625</v>
      </c>
      <c r="G40" s="38" t="s">
        <v>46</v>
      </c>
      <c r="H40" s="38" t="s">
        <v>46</v>
      </c>
      <c r="I40" s="45">
        <f t="shared" si="3"/>
        <v>0.96250000000000002</v>
      </c>
      <c r="J40" s="160">
        <f>J39+$D40</f>
        <v>4.4444444444444446E-2</v>
      </c>
      <c r="K40" s="45">
        <f t="shared" si="3"/>
        <v>0.19444444444444448</v>
      </c>
      <c r="L40" s="38" t="s">
        <v>46</v>
      </c>
      <c r="M40" s="26">
        <v>0.21875</v>
      </c>
    </row>
    <row r="41" spans="1:13" s="62" customFormat="1" ht="25.5">
      <c r="A41" s="72" t="s">
        <v>119</v>
      </c>
      <c r="B41" s="72"/>
      <c r="C41" s="152"/>
      <c r="D41" s="152"/>
      <c r="E41" s="73" t="s">
        <v>48</v>
      </c>
      <c r="F41" s="74">
        <v>0.90694444444444444</v>
      </c>
      <c r="G41" s="153" t="s">
        <v>46</v>
      </c>
      <c r="H41" s="153" t="s">
        <v>46</v>
      </c>
      <c r="I41" s="154">
        <v>0.96944444444444444</v>
      </c>
      <c r="J41" s="155" t="s">
        <v>301</v>
      </c>
      <c r="K41" s="152"/>
      <c r="L41" s="153" t="s">
        <v>46</v>
      </c>
      <c r="M41" s="74">
        <v>0.21944444444444444</v>
      </c>
    </row>
    <row r="42" spans="1:13">
      <c r="A42" s="17" t="s">
        <v>160</v>
      </c>
      <c r="B42" s="17"/>
      <c r="C42" s="25"/>
      <c r="D42" s="25"/>
      <c r="E42" s="18"/>
      <c r="F42" s="25" t="s">
        <v>170</v>
      </c>
      <c r="G42" s="92">
        <v>0.92500000000000004</v>
      </c>
      <c r="H42" s="92">
        <v>0.94652777777777775</v>
      </c>
      <c r="I42" s="79" t="s">
        <v>222</v>
      </c>
      <c r="J42" s="125" t="s">
        <v>46</v>
      </c>
      <c r="K42" s="25"/>
      <c r="L42" s="92">
        <v>0.19583333333333333</v>
      </c>
      <c r="M42" s="25" t="s">
        <v>170</v>
      </c>
    </row>
    <row r="43" spans="1:13">
      <c r="A43" s="17" t="s">
        <v>118</v>
      </c>
      <c r="B43" s="17"/>
      <c r="C43" s="25"/>
      <c r="D43" s="25"/>
      <c r="E43" s="18" t="s">
        <v>47</v>
      </c>
      <c r="F43" s="26">
        <v>0.9145833333333333</v>
      </c>
      <c r="G43" s="39">
        <v>0.93263888888888891</v>
      </c>
      <c r="H43" s="39">
        <v>0.9555555555555556</v>
      </c>
      <c r="I43" s="79">
        <v>0.9770833333333333</v>
      </c>
      <c r="J43" s="125">
        <v>2.2222222222222223E-2</v>
      </c>
      <c r="K43" s="25"/>
      <c r="L43" s="39">
        <v>0.20555555555555555</v>
      </c>
      <c r="M43" s="26">
        <v>0.22708333333333333</v>
      </c>
    </row>
    <row r="44" spans="1:13">
      <c r="A44" s="17" t="s">
        <v>118</v>
      </c>
      <c r="B44" s="17"/>
      <c r="C44" s="25"/>
      <c r="D44" s="25"/>
      <c r="E44" s="18" t="s">
        <v>48</v>
      </c>
      <c r="F44" s="26">
        <v>0.91666666666666663</v>
      </c>
      <c r="G44" s="26">
        <v>0.9375</v>
      </c>
      <c r="H44" s="26">
        <v>0.95833333333333337</v>
      </c>
      <c r="I44" s="79">
        <v>0.97916666666666663</v>
      </c>
      <c r="J44" s="125">
        <v>2.361111111111111E-2</v>
      </c>
      <c r="K44" s="25"/>
      <c r="L44" s="26">
        <v>0.20833333333333334</v>
      </c>
      <c r="M44" s="26">
        <v>0.22916666666666666</v>
      </c>
    </row>
    <row r="45" spans="1:13">
      <c r="A45" s="17" t="s">
        <v>170</v>
      </c>
      <c r="B45" s="17"/>
      <c r="C45" s="25"/>
      <c r="D45" s="25"/>
      <c r="E45" s="18"/>
      <c r="F45" s="26" t="s">
        <v>170</v>
      </c>
      <c r="G45" s="26" t="s">
        <v>170</v>
      </c>
      <c r="H45" s="26" t="s">
        <v>170</v>
      </c>
      <c r="I45" s="79" t="s">
        <v>170</v>
      </c>
      <c r="J45" s="125" t="s">
        <v>170</v>
      </c>
      <c r="K45" s="25"/>
      <c r="L45" s="26" t="s">
        <v>170</v>
      </c>
      <c r="M45" s="26" t="s">
        <v>170</v>
      </c>
    </row>
    <row r="46" spans="1:13">
      <c r="A46" s="17" t="s">
        <v>117</v>
      </c>
      <c r="B46" s="17"/>
      <c r="C46" s="25"/>
      <c r="D46" s="25"/>
      <c r="E46" s="18" t="s">
        <v>47</v>
      </c>
      <c r="F46" s="26">
        <v>0.9243055555555556</v>
      </c>
      <c r="G46" s="26">
        <v>0.94513888888888886</v>
      </c>
      <c r="H46" s="26">
        <v>0.96597222222222223</v>
      </c>
      <c r="I46" s="79">
        <v>0.9868055555555556</v>
      </c>
      <c r="J46" s="125">
        <v>3.125E-2</v>
      </c>
      <c r="K46" s="25"/>
      <c r="L46" s="26">
        <v>0.21597222222222223</v>
      </c>
      <c r="M46" s="26">
        <v>0.23680555555555555</v>
      </c>
    </row>
    <row r="47" spans="1:13" ht="13.5" thickBot="1">
      <c r="A47" s="168" t="s">
        <v>45</v>
      </c>
      <c r="B47" s="168"/>
      <c r="C47" s="168"/>
      <c r="D47" s="168"/>
      <c r="E47" s="168"/>
      <c r="F47" s="34"/>
      <c r="G47" s="34"/>
      <c r="H47" s="34"/>
      <c r="I47" s="77"/>
      <c r="J47" s="143">
        <v>92594</v>
      </c>
      <c r="K47" s="34"/>
      <c r="L47" s="34"/>
      <c r="M47" s="34"/>
    </row>
    <row r="49" spans="1:14">
      <c r="A49" s="17" t="s">
        <v>244</v>
      </c>
      <c r="B49" s="17" t="s">
        <v>245</v>
      </c>
      <c r="C49" s="25" t="s">
        <v>246</v>
      </c>
      <c r="D49" s="25"/>
      <c r="E49" s="25" t="s">
        <v>48</v>
      </c>
      <c r="F49" s="25"/>
      <c r="G49" s="45">
        <f>G51-"00:18"</f>
        <v>0.91250000000000009</v>
      </c>
      <c r="H49" s="45">
        <f>H51-"00:18"</f>
        <v>0.93402777777777779</v>
      </c>
      <c r="I49" s="51"/>
      <c r="L49" s="45">
        <f>L51-"00:18"</f>
        <v>0.18333333333333332</v>
      </c>
      <c r="M49" s="51"/>
      <c r="N49" s="51"/>
    </row>
    <row r="50" spans="1:14">
      <c r="A50" s="17" t="s">
        <v>160</v>
      </c>
      <c r="B50" s="17" t="s">
        <v>242</v>
      </c>
      <c r="C50" s="25" t="s">
        <v>243</v>
      </c>
      <c r="D50" s="26">
        <v>8.3333333333333332E-3</v>
      </c>
      <c r="E50" s="25" t="s">
        <v>47</v>
      </c>
      <c r="F50" s="25"/>
      <c r="G50" s="45">
        <f>G49+$D50</f>
        <v>0.92083333333333339</v>
      </c>
      <c r="H50" s="45">
        <f>H49+$D50</f>
        <v>0.94236111111111109</v>
      </c>
      <c r="I50" s="51"/>
      <c r="L50" s="45">
        <f>L49+$D50</f>
        <v>0.19166666666666665</v>
      </c>
      <c r="M50" s="51"/>
      <c r="N50" s="51"/>
    </row>
    <row r="51" spans="1:14">
      <c r="A51" s="17" t="s">
        <v>241</v>
      </c>
      <c r="B51" s="17"/>
      <c r="C51" s="25"/>
      <c r="D51" s="25"/>
      <c r="E51" s="25"/>
      <c r="F51" s="25"/>
      <c r="G51" s="126">
        <f>G42</f>
        <v>0.92500000000000004</v>
      </c>
      <c r="H51" s="126">
        <f>H42</f>
        <v>0.94652777777777775</v>
      </c>
      <c r="I51" s="51"/>
      <c r="L51" s="118">
        <f>L42</f>
        <v>0.19583333333333333</v>
      </c>
      <c r="M51" s="51"/>
      <c r="N51" s="51"/>
    </row>
    <row r="52" spans="1:14">
      <c r="A52" s="17" t="s">
        <v>160</v>
      </c>
      <c r="B52" s="17" t="s">
        <v>242</v>
      </c>
      <c r="C52" s="25" t="s">
        <v>243</v>
      </c>
      <c r="D52" s="25"/>
      <c r="E52" s="25" t="s">
        <v>48</v>
      </c>
      <c r="F52" s="78"/>
      <c r="G52" s="45">
        <f>G51+"00:06"</f>
        <v>0.9291666666666667</v>
      </c>
      <c r="H52" s="45">
        <f>H51+"00:06"</f>
        <v>0.9506944444444444</v>
      </c>
      <c r="I52" s="51"/>
      <c r="L52" s="45">
        <f>L51+"00:06"</f>
        <v>0.2</v>
      </c>
      <c r="M52" s="51"/>
      <c r="N52" s="51"/>
    </row>
    <row r="53" spans="1:14">
      <c r="A53" s="17" t="s">
        <v>244</v>
      </c>
      <c r="B53" s="17" t="s">
        <v>245</v>
      </c>
      <c r="C53" s="25" t="s">
        <v>246</v>
      </c>
      <c r="D53" s="26">
        <v>8.3333333333333332E-3</v>
      </c>
      <c r="E53" s="25" t="s">
        <v>47</v>
      </c>
      <c r="F53" s="78"/>
      <c r="G53" s="45">
        <f>G52+$D53</f>
        <v>0.9375</v>
      </c>
      <c r="H53" s="45">
        <f>H52+$D53</f>
        <v>0.9590277777777777</v>
      </c>
      <c r="I53" s="51"/>
      <c r="L53" s="45">
        <f>L52+$D53</f>
        <v>0.20833333333333334</v>
      </c>
      <c r="M53" s="51"/>
      <c r="N53" s="51"/>
    </row>
    <row r="54" spans="1:14">
      <c r="E54" s="51"/>
      <c r="F54" s="51"/>
      <c r="G54" s="51"/>
      <c r="H54" s="51"/>
      <c r="I54" s="51"/>
      <c r="J54" s="51"/>
      <c r="K54" s="51"/>
      <c r="L54" s="51"/>
      <c r="M54" s="51"/>
      <c r="N54" s="51"/>
    </row>
    <row r="55" spans="1:14">
      <c r="E55" s="51"/>
      <c r="F55" s="51"/>
      <c r="G55" s="51"/>
      <c r="H55" s="51"/>
      <c r="I55" s="51"/>
      <c r="J55" s="51"/>
      <c r="L55" s="51"/>
      <c r="M55" s="51"/>
      <c r="N55" s="51"/>
    </row>
    <row r="57" spans="1:14">
      <c r="A57" s="156" t="s">
        <v>332</v>
      </c>
    </row>
    <row r="58" spans="1:14" ht="15">
      <c r="A58" s="4" t="s">
        <v>1</v>
      </c>
      <c r="B58" s="5"/>
    </row>
    <row r="59" spans="1:14" ht="15">
      <c r="A59" s="6" t="s">
        <v>0</v>
      </c>
      <c r="B59" s="5"/>
    </row>
    <row r="60" spans="1:14" ht="15">
      <c r="A60" s="7" t="s">
        <v>2</v>
      </c>
      <c r="B60" s="11"/>
    </row>
    <row r="61" spans="1:14">
      <c r="A61" s="8"/>
      <c r="B61" s="8"/>
    </row>
    <row r="62" spans="1:14">
      <c r="A62" s="8"/>
      <c r="B62" s="8"/>
    </row>
    <row r="63" spans="1:14">
      <c r="A63" s="9" t="s">
        <v>5</v>
      </c>
      <c r="B63" s="10" t="s">
        <v>6</v>
      </c>
    </row>
    <row r="66" spans="1:3">
      <c r="A66" s="12"/>
      <c r="B66" s="12"/>
      <c r="C66" s="60"/>
    </row>
    <row r="67" spans="1:3">
      <c r="A67" s="13"/>
      <c r="B67" s="12"/>
      <c r="C67" s="60"/>
    </row>
    <row r="68" spans="1:3">
      <c r="A68" s="13"/>
      <c r="B68" s="12"/>
      <c r="C68" s="60"/>
    </row>
    <row r="69" spans="1:3">
      <c r="A69" s="13"/>
      <c r="B69" s="12"/>
      <c r="C69" s="60"/>
    </row>
    <row r="70" spans="1:3">
      <c r="A70" s="12"/>
      <c r="B70" s="12"/>
      <c r="C70" s="60"/>
    </row>
  </sheetData>
  <mergeCells count="8">
    <mergeCell ref="A47:E47"/>
    <mergeCell ref="A10:E10"/>
    <mergeCell ref="J21:J37"/>
    <mergeCell ref="I32:I37"/>
    <mergeCell ref="A7:E7"/>
    <mergeCell ref="A8:E8"/>
    <mergeCell ref="A9:E9"/>
    <mergeCell ref="A12:E12"/>
  </mergeCells>
  <pageMargins left="0.74803149606299213" right="0.74803149606299213" top="0.74803149606299213" bottom="0.51181102362204722" header="0.51181102362204722" footer="0.74803149606299213"/>
  <pageSetup paperSize="8" scale="85" orientation="landscape" r:id="rId1"/>
  <headerFooter>
    <oddHeader xml:space="preserve">&amp;LEV Fahrplan zu Fplo 47312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712067-3390-4D58-AB8E-2427171F99DE}">
  <dimension ref="A1:L47"/>
  <sheetViews>
    <sheetView workbookViewId="0">
      <selection activeCell="R29" sqref="R29"/>
    </sheetView>
  </sheetViews>
  <sheetFormatPr baseColWidth="10" defaultColWidth="9.140625" defaultRowHeight="12.75"/>
  <cols>
    <col min="1" max="1" width="28.42578125" style="14" customWidth="1"/>
    <col min="2" max="2" width="35.5703125" style="14" customWidth="1"/>
    <col min="3" max="4" width="8.7109375" style="14" customWidth="1"/>
    <col min="5" max="5" width="3.42578125" style="14" customWidth="1"/>
    <col min="6" max="8" width="9.140625" style="14"/>
    <col min="9" max="9" width="11" style="14" customWidth="1"/>
    <col min="10" max="10" width="9.140625" style="51"/>
    <col min="11" max="16384" width="9.140625" style="14"/>
  </cols>
  <sheetData>
    <row r="1" spans="1:12" ht="18">
      <c r="A1" s="1" t="s">
        <v>3</v>
      </c>
      <c r="B1" s="1"/>
      <c r="C1" s="1"/>
      <c r="D1" s="1"/>
    </row>
    <row r="2" spans="1:12" ht="18">
      <c r="A2" s="16" t="s">
        <v>136</v>
      </c>
      <c r="B2" s="16"/>
      <c r="C2" s="16"/>
      <c r="D2" s="16"/>
    </row>
    <row r="3" spans="1:12" ht="15">
      <c r="A3" s="2" t="s">
        <v>342</v>
      </c>
      <c r="B3" s="2"/>
      <c r="C3" s="2"/>
      <c r="D3" s="2"/>
    </row>
    <row r="4" spans="1:12" ht="15">
      <c r="A4" s="3" t="s">
        <v>4</v>
      </c>
      <c r="B4" s="3" t="s">
        <v>266</v>
      </c>
      <c r="C4" s="3"/>
      <c r="D4" s="3"/>
    </row>
    <row r="7" spans="1:12">
      <c r="A7" s="165" t="s">
        <v>49</v>
      </c>
      <c r="B7" s="165"/>
      <c r="C7" s="165"/>
      <c r="D7" s="165"/>
      <c r="E7" s="165"/>
      <c r="F7" s="33" t="s">
        <v>137</v>
      </c>
      <c r="G7" s="33" t="s">
        <v>137</v>
      </c>
      <c r="H7" s="33" t="s">
        <v>137</v>
      </c>
      <c r="I7" s="123" t="s">
        <v>137</v>
      </c>
      <c r="J7" s="102" t="s">
        <v>137</v>
      </c>
      <c r="K7" s="102" t="s">
        <v>137</v>
      </c>
    </row>
    <row r="8" spans="1:12">
      <c r="A8" s="165" t="s">
        <v>8</v>
      </c>
      <c r="B8" s="165"/>
      <c r="C8" s="165"/>
      <c r="D8" s="165"/>
      <c r="E8" s="165"/>
      <c r="F8" s="106" t="s">
        <v>141</v>
      </c>
      <c r="G8" s="139" t="s">
        <v>142</v>
      </c>
      <c r="H8" s="139" t="s">
        <v>143</v>
      </c>
      <c r="I8" s="136" t="s">
        <v>138</v>
      </c>
      <c r="J8" s="136" t="s">
        <v>139</v>
      </c>
      <c r="K8" s="123" t="s">
        <v>140</v>
      </c>
      <c r="L8" s="91"/>
    </row>
    <row r="9" spans="1:12">
      <c r="A9" s="165" t="s">
        <v>50</v>
      </c>
      <c r="B9" s="165"/>
      <c r="C9" s="165"/>
      <c r="D9" s="165"/>
      <c r="E9" s="165"/>
      <c r="F9" s="33" t="s">
        <v>279</v>
      </c>
      <c r="G9" s="123" t="s">
        <v>299</v>
      </c>
      <c r="H9" s="136" t="s">
        <v>299</v>
      </c>
      <c r="I9" s="136" t="s">
        <v>341</v>
      </c>
      <c r="J9" s="136" t="s">
        <v>326</v>
      </c>
      <c r="K9" s="123" t="s">
        <v>279</v>
      </c>
    </row>
    <row r="10" spans="1:12">
      <c r="A10" s="195" t="s">
        <v>54</v>
      </c>
      <c r="B10" s="196"/>
      <c r="C10" s="196"/>
      <c r="D10" s="196"/>
      <c r="E10" s="197"/>
      <c r="F10" s="33"/>
      <c r="G10" s="33"/>
      <c r="H10" s="33"/>
      <c r="I10" s="33"/>
      <c r="J10" s="136"/>
      <c r="K10" s="33"/>
    </row>
    <row r="11" spans="1:12">
      <c r="A11" s="37" t="s">
        <v>51</v>
      </c>
      <c r="B11" s="37" t="s">
        <v>52</v>
      </c>
      <c r="C11" s="37" t="s">
        <v>53</v>
      </c>
      <c r="D11" s="35"/>
      <c r="E11" s="35"/>
      <c r="F11" s="36"/>
      <c r="G11" s="36"/>
      <c r="H11" s="36"/>
      <c r="I11" s="36"/>
      <c r="J11" s="36"/>
      <c r="K11" s="36"/>
    </row>
    <row r="12" spans="1:12" ht="22.5">
      <c r="A12" s="168" t="s">
        <v>19</v>
      </c>
      <c r="B12" s="168"/>
      <c r="C12" s="168"/>
      <c r="D12" s="168"/>
      <c r="E12" s="168"/>
      <c r="F12" s="34"/>
      <c r="G12" s="69" t="s">
        <v>247</v>
      </c>
      <c r="H12" s="69" t="s">
        <v>247</v>
      </c>
      <c r="I12" s="69" t="s">
        <v>247</v>
      </c>
      <c r="J12" s="69" t="s">
        <v>247</v>
      </c>
      <c r="K12" s="34"/>
    </row>
    <row r="13" spans="1:12">
      <c r="A13" s="17" t="s">
        <v>22</v>
      </c>
      <c r="B13" s="17"/>
      <c r="C13" s="17"/>
      <c r="D13" s="17"/>
      <c r="E13" s="18" t="s">
        <v>48</v>
      </c>
      <c r="F13" s="25"/>
      <c r="G13" s="25"/>
      <c r="H13" s="25"/>
      <c r="I13" s="25"/>
      <c r="J13" s="25"/>
      <c r="K13" s="25"/>
    </row>
    <row r="14" spans="1:12">
      <c r="A14" s="17" t="s">
        <v>23</v>
      </c>
      <c r="B14" s="17"/>
      <c r="C14" s="17"/>
      <c r="D14" s="17"/>
      <c r="E14" s="18" t="s">
        <v>48</v>
      </c>
      <c r="F14" s="25"/>
      <c r="G14" s="25"/>
      <c r="H14" s="25"/>
      <c r="I14" s="25"/>
      <c r="J14" s="25"/>
      <c r="K14" s="25"/>
    </row>
    <row r="15" spans="1:12">
      <c r="A15" s="19" t="s">
        <v>24</v>
      </c>
      <c r="B15" s="19"/>
      <c r="C15" s="19"/>
      <c r="D15" s="19"/>
      <c r="E15" s="20" t="s">
        <v>48</v>
      </c>
      <c r="F15" s="27"/>
      <c r="G15" s="27"/>
      <c r="H15" s="27"/>
      <c r="I15" s="27"/>
      <c r="J15" s="27"/>
      <c r="K15" s="27"/>
    </row>
    <row r="16" spans="1:12" ht="13.5" thickBot="1">
      <c r="A16" s="23" t="s">
        <v>25</v>
      </c>
      <c r="B16" s="23"/>
      <c r="C16" s="23"/>
      <c r="D16" s="23"/>
      <c r="E16" s="24" t="s">
        <v>47</v>
      </c>
      <c r="F16" s="29"/>
      <c r="G16" s="29"/>
      <c r="H16" s="29"/>
      <c r="I16" s="29"/>
      <c r="J16" s="29"/>
      <c r="K16" s="29"/>
    </row>
    <row r="17" spans="1:11">
      <c r="A17" s="21" t="s">
        <v>25</v>
      </c>
      <c r="B17" s="21"/>
      <c r="C17" s="21"/>
      <c r="D17" s="21"/>
      <c r="E17" s="22" t="s">
        <v>48</v>
      </c>
      <c r="F17" s="31"/>
      <c r="G17" s="31"/>
      <c r="H17" s="31"/>
      <c r="I17" s="31"/>
      <c r="J17" s="31"/>
      <c r="K17" s="32">
        <v>0.16805555555555557</v>
      </c>
    </row>
    <row r="18" spans="1:11">
      <c r="A18" s="17" t="s">
        <v>26</v>
      </c>
      <c r="B18" s="17"/>
      <c r="C18" s="17"/>
      <c r="D18" s="17"/>
      <c r="E18" s="18" t="s">
        <v>48</v>
      </c>
      <c r="F18" s="25"/>
      <c r="G18" s="25"/>
      <c r="H18" s="25"/>
      <c r="I18" s="25"/>
      <c r="J18" s="25"/>
      <c r="K18" s="25" t="s">
        <v>46</v>
      </c>
    </row>
    <row r="19" spans="1:11">
      <c r="A19" s="17" t="s">
        <v>27</v>
      </c>
      <c r="B19" s="17"/>
      <c r="C19" s="17"/>
      <c r="D19" s="17"/>
      <c r="E19" s="18" t="s">
        <v>48</v>
      </c>
      <c r="F19" s="25"/>
      <c r="G19" s="25"/>
      <c r="H19" s="25"/>
      <c r="I19" s="25"/>
      <c r="J19" s="25"/>
      <c r="K19" s="25" t="s">
        <v>46</v>
      </c>
    </row>
    <row r="20" spans="1:11">
      <c r="A20" s="17" t="s">
        <v>28</v>
      </c>
      <c r="B20" s="17"/>
      <c r="C20" s="17"/>
      <c r="D20" s="17"/>
      <c r="E20" s="18" t="s">
        <v>48</v>
      </c>
      <c r="F20" s="25"/>
      <c r="G20" s="25"/>
      <c r="H20" s="25"/>
      <c r="I20" s="25"/>
      <c r="J20" s="25"/>
      <c r="K20" s="25" t="s">
        <v>46</v>
      </c>
    </row>
    <row r="21" spans="1:11">
      <c r="A21" s="17" t="s">
        <v>29</v>
      </c>
      <c r="B21" s="17"/>
      <c r="C21" s="17"/>
      <c r="D21" s="17"/>
      <c r="E21" s="18" t="s">
        <v>48</v>
      </c>
      <c r="F21" s="25"/>
      <c r="G21" s="25"/>
      <c r="H21" s="25"/>
      <c r="I21" s="25"/>
      <c r="J21" s="25"/>
      <c r="K21" s="25" t="s">
        <v>46</v>
      </c>
    </row>
    <row r="22" spans="1:11">
      <c r="A22" s="17" t="s">
        <v>30</v>
      </c>
      <c r="B22" s="17"/>
      <c r="C22" s="17"/>
      <c r="D22" s="17"/>
      <c r="E22" s="18" t="s">
        <v>48</v>
      </c>
      <c r="F22" s="25"/>
      <c r="G22" s="25"/>
      <c r="H22" s="25"/>
      <c r="I22" s="25"/>
      <c r="J22" s="25"/>
      <c r="K22" s="25" t="s">
        <v>46</v>
      </c>
    </row>
    <row r="23" spans="1:11">
      <c r="A23" s="19" t="s">
        <v>31</v>
      </c>
      <c r="B23" s="19"/>
      <c r="C23" s="19"/>
      <c r="D23" s="19"/>
      <c r="E23" s="20" t="s">
        <v>48</v>
      </c>
      <c r="F23" s="27"/>
      <c r="G23" s="27"/>
      <c r="H23" s="27"/>
      <c r="I23" s="27"/>
      <c r="J23" s="27"/>
      <c r="K23" s="27" t="s">
        <v>46</v>
      </c>
    </row>
    <row r="24" spans="1:11" ht="13.5" thickBot="1">
      <c r="A24" s="23" t="s">
        <v>32</v>
      </c>
      <c r="B24" s="23"/>
      <c r="C24" s="23"/>
      <c r="D24" s="23"/>
      <c r="E24" s="24" t="s">
        <v>47</v>
      </c>
      <c r="F24" s="29"/>
      <c r="G24" s="29"/>
      <c r="H24" s="29"/>
      <c r="I24" s="29"/>
      <c r="J24" s="29"/>
      <c r="K24" s="30">
        <v>0.20902777777777778</v>
      </c>
    </row>
    <row r="25" spans="1:11">
      <c r="A25" s="21" t="s">
        <v>32</v>
      </c>
      <c r="B25" s="21"/>
      <c r="C25" s="21"/>
      <c r="D25" s="21"/>
      <c r="E25" s="22" t="s">
        <v>48</v>
      </c>
      <c r="F25" s="32">
        <v>0.90138888888888891</v>
      </c>
      <c r="G25" s="90">
        <v>0.92847222222222225</v>
      </c>
      <c r="H25" s="90">
        <v>0.94027777777777777</v>
      </c>
      <c r="I25" s="90">
        <v>0.98263888888888884</v>
      </c>
      <c r="J25" s="90">
        <v>0.18819444444444444</v>
      </c>
      <c r="K25" s="32">
        <v>0.21875</v>
      </c>
    </row>
    <row r="26" spans="1:11">
      <c r="A26" s="17" t="s">
        <v>145</v>
      </c>
      <c r="B26" s="17"/>
      <c r="C26" s="17"/>
      <c r="D26" s="17"/>
      <c r="E26" s="18" t="s">
        <v>48</v>
      </c>
      <c r="F26" s="26">
        <v>0.90555555555555556</v>
      </c>
      <c r="G26" s="87" t="s">
        <v>46</v>
      </c>
      <c r="H26" s="87" t="s">
        <v>46</v>
      </c>
      <c r="I26" s="87" t="s">
        <v>46</v>
      </c>
      <c r="J26" s="87" t="s">
        <v>46</v>
      </c>
      <c r="K26" s="26">
        <v>0.22222222222222221</v>
      </c>
    </row>
    <row r="27" spans="1:11">
      <c r="A27" s="17" t="s">
        <v>146</v>
      </c>
      <c r="B27" s="17"/>
      <c r="C27" s="17"/>
      <c r="D27" s="17"/>
      <c r="E27" s="18" t="s">
        <v>48</v>
      </c>
      <c r="F27" s="26">
        <v>0.90763888888888888</v>
      </c>
      <c r="G27" s="87" t="s">
        <v>46</v>
      </c>
      <c r="H27" s="87" t="s">
        <v>46</v>
      </c>
      <c r="I27" s="87" t="s">
        <v>46</v>
      </c>
      <c r="J27" s="87" t="s">
        <v>46</v>
      </c>
      <c r="K27" s="26">
        <v>0.22430555555555556</v>
      </c>
    </row>
    <row r="28" spans="1:11">
      <c r="A28" s="17" t="s">
        <v>147</v>
      </c>
      <c r="B28" s="17"/>
      <c r="C28" s="17"/>
      <c r="D28" s="17"/>
      <c r="E28" s="18" t="s">
        <v>48</v>
      </c>
      <c r="F28" s="26">
        <v>0.90972222222222221</v>
      </c>
      <c r="G28" s="87" t="s">
        <v>46</v>
      </c>
      <c r="H28" s="87" t="s">
        <v>46</v>
      </c>
      <c r="I28" s="87" t="s">
        <v>46</v>
      </c>
      <c r="J28" s="87" t="s">
        <v>46</v>
      </c>
      <c r="K28" s="26">
        <v>0.22708333333333333</v>
      </c>
    </row>
    <row r="29" spans="1:11">
      <c r="A29" s="17" t="s">
        <v>148</v>
      </c>
      <c r="B29" s="17"/>
      <c r="C29" s="17"/>
      <c r="D29" s="17"/>
      <c r="E29" s="18" t="s">
        <v>48</v>
      </c>
      <c r="F29" s="26">
        <v>0.91249999999999998</v>
      </c>
      <c r="G29" s="87" t="s">
        <v>46</v>
      </c>
      <c r="H29" s="87" t="s">
        <v>46</v>
      </c>
      <c r="I29" s="87" t="s">
        <v>46</v>
      </c>
      <c r="J29" s="87" t="s">
        <v>46</v>
      </c>
      <c r="K29" s="26">
        <v>0.2298611111111111</v>
      </c>
    </row>
    <row r="30" spans="1:11">
      <c r="A30" s="17" t="s">
        <v>118</v>
      </c>
      <c r="B30" s="17"/>
      <c r="C30" s="17"/>
      <c r="D30" s="17"/>
      <c r="E30" s="18" t="s">
        <v>47</v>
      </c>
      <c r="F30" s="26">
        <v>0.91666666666666663</v>
      </c>
      <c r="G30" s="86">
        <v>0.9506944444444444</v>
      </c>
      <c r="H30" s="86">
        <v>0.96250000000000002</v>
      </c>
      <c r="I30" s="86">
        <v>2.0833333333333333E-3</v>
      </c>
      <c r="J30" s="86">
        <v>0.20833333333333334</v>
      </c>
      <c r="K30" s="26">
        <v>0.23402777777777778</v>
      </c>
    </row>
    <row r="31" spans="1:11">
      <c r="A31" s="168" t="s">
        <v>45</v>
      </c>
      <c r="B31" s="168"/>
      <c r="C31" s="168"/>
      <c r="D31" s="168"/>
      <c r="E31" s="168"/>
      <c r="F31" s="34"/>
      <c r="G31" s="34"/>
      <c r="H31" s="34"/>
      <c r="I31" s="34"/>
      <c r="J31" s="34"/>
      <c r="K31" s="34"/>
    </row>
    <row r="33" spans="1:3" ht="15">
      <c r="A33" s="4" t="s">
        <v>1</v>
      </c>
      <c r="B33" s="5"/>
    </row>
    <row r="34" spans="1:3" ht="15">
      <c r="A34" s="6" t="s">
        <v>0</v>
      </c>
      <c r="B34" s="5"/>
    </row>
    <row r="35" spans="1:3" ht="15">
      <c r="A35" s="7" t="s">
        <v>2</v>
      </c>
      <c r="B35" s="11"/>
    </row>
    <row r="36" spans="1:3">
      <c r="A36" s="8"/>
      <c r="B36" s="8"/>
    </row>
    <row r="37" spans="1:3">
      <c r="A37" s="8"/>
      <c r="B37" s="8"/>
    </row>
    <row r="38" spans="1:3">
      <c r="A38" s="9" t="s">
        <v>5</v>
      </c>
      <c r="B38" s="10" t="s">
        <v>6</v>
      </c>
    </row>
    <row r="41" spans="1:3">
      <c r="A41" s="12"/>
      <c r="B41" s="12"/>
      <c r="C41" s="12"/>
    </row>
    <row r="42" spans="1:3">
      <c r="A42" s="13"/>
      <c r="B42" s="12"/>
      <c r="C42" s="12"/>
    </row>
    <row r="43" spans="1:3">
      <c r="A43" s="13"/>
      <c r="B43" s="12"/>
      <c r="C43" s="12"/>
    </row>
    <row r="44" spans="1:3">
      <c r="A44" s="13"/>
      <c r="B44" s="12"/>
      <c r="C44" s="12"/>
    </row>
    <row r="45" spans="1:3">
      <c r="A45" s="13"/>
      <c r="B45" s="12"/>
      <c r="C45" s="12"/>
    </row>
    <row r="46" spans="1:3">
      <c r="A46" s="13"/>
      <c r="B46" s="12"/>
      <c r="C46" s="12"/>
    </row>
    <row r="47" spans="1:3">
      <c r="A47" s="12"/>
      <c r="B47" s="12"/>
      <c r="C47" s="12"/>
    </row>
  </sheetData>
  <mergeCells count="6">
    <mergeCell ref="A31:E31"/>
    <mergeCell ref="A10:E10"/>
    <mergeCell ref="A7:E7"/>
    <mergeCell ref="A8:E8"/>
    <mergeCell ref="A9:E9"/>
    <mergeCell ref="A12:E12"/>
  </mergeCells>
  <pageMargins left="0.74803149606299213" right="0.74803149606299213" top="0.74803149606299213" bottom="0.51181102362204722" header="0.51181102362204722" footer="0.74803149606299213"/>
  <pageSetup paperSize="8" orientation="landscape" r:id="rId1"/>
  <headerFooter>
    <oddHeader xml:space="preserve">&amp;LEV Fahrplan zu Fplo 47312 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34A3E8-C0B6-488D-822D-F3B3FFD730F3}">
  <dimension ref="A1:I51"/>
  <sheetViews>
    <sheetView workbookViewId="0">
      <pane xSplit="1" topLeftCell="B1" activePane="topRight" state="frozen"/>
      <selection activeCell="R29" sqref="R29"/>
      <selection pane="topRight" activeCell="Q19" sqref="Q19"/>
    </sheetView>
  </sheetViews>
  <sheetFormatPr baseColWidth="10" defaultColWidth="9.140625" defaultRowHeight="12.75"/>
  <cols>
    <col min="1" max="1" width="28.42578125" style="14" customWidth="1"/>
    <col min="2" max="2" width="35.5703125" style="14" customWidth="1"/>
    <col min="3" max="3" width="8.42578125" style="51" bestFit="1" customWidth="1"/>
    <col min="4" max="4" width="5.42578125" style="14" bestFit="1" customWidth="1"/>
    <col min="5" max="5" width="3.42578125" style="14" customWidth="1"/>
    <col min="6" max="8" width="9.140625" style="14"/>
    <col min="9" max="9" width="10.140625" style="14" customWidth="1"/>
    <col min="10" max="16384" width="9.140625" style="14"/>
  </cols>
  <sheetData>
    <row r="1" spans="1:9" ht="18">
      <c r="A1" s="1" t="s">
        <v>3</v>
      </c>
      <c r="B1" s="1"/>
      <c r="C1" s="55"/>
      <c r="D1" s="1"/>
    </row>
    <row r="2" spans="1:9" ht="18">
      <c r="A2" s="16" t="s">
        <v>149</v>
      </c>
      <c r="B2" s="16"/>
      <c r="C2" s="56"/>
      <c r="D2" s="16"/>
    </row>
    <row r="3" spans="1:9" ht="15">
      <c r="A3" s="2" t="s">
        <v>343</v>
      </c>
      <c r="B3" s="2"/>
      <c r="C3" s="57"/>
      <c r="D3" s="2"/>
    </row>
    <row r="4" spans="1:9" ht="15">
      <c r="A4" s="3" t="s">
        <v>4</v>
      </c>
      <c r="B4" s="3" t="s">
        <v>266</v>
      </c>
      <c r="C4" s="58"/>
      <c r="D4" s="3"/>
    </row>
    <row r="7" spans="1:9">
      <c r="A7" s="165" t="s">
        <v>49</v>
      </c>
      <c r="B7" s="165"/>
      <c r="C7" s="165"/>
      <c r="D7" s="165"/>
      <c r="E7" s="165"/>
      <c r="F7" s="67" t="s">
        <v>267</v>
      </c>
      <c r="G7" s="68" t="s">
        <v>267</v>
      </c>
      <c r="H7" s="108" t="s">
        <v>267</v>
      </c>
      <c r="I7" s="137" t="s">
        <v>267</v>
      </c>
    </row>
    <row r="8" spans="1:9">
      <c r="A8" s="165" t="s">
        <v>8</v>
      </c>
      <c r="B8" s="165"/>
      <c r="C8" s="165"/>
      <c r="D8" s="165"/>
      <c r="E8" s="165"/>
      <c r="F8" s="33" t="s">
        <v>150</v>
      </c>
      <c r="G8" s="139" t="s">
        <v>151</v>
      </c>
      <c r="H8" s="139">
        <v>37876</v>
      </c>
      <c r="I8" s="139" t="s">
        <v>152</v>
      </c>
    </row>
    <row r="9" spans="1:9" s="62" customFormat="1">
      <c r="A9" s="172" t="s">
        <v>50</v>
      </c>
      <c r="B9" s="172"/>
      <c r="C9" s="172"/>
      <c r="D9" s="172"/>
      <c r="E9" s="172"/>
      <c r="F9" s="107" t="s">
        <v>279</v>
      </c>
      <c r="G9" s="115" t="s">
        <v>299</v>
      </c>
      <c r="H9" s="115" t="s">
        <v>299</v>
      </c>
      <c r="I9" s="138" t="s">
        <v>297</v>
      </c>
    </row>
    <row r="10" spans="1:9">
      <c r="A10" s="195" t="s">
        <v>54</v>
      </c>
      <c r="B10" s="196"/>
      <c r="C10" s="196"/>
      <c r="D10" s="196"/>
      <c r="E10" s="197"/>
      <c r="F10" s="33"/>
      <c r="G10" s="66"/>
      <c r="H10" s="106"/>
      <c r="I10" s="106">
        <v>1</v>
      </c>
    </row>
    <row r="11" spans="1:9">
      <c r="A11" s="37" t="s">
        <v>51</v>
      </c>
      <c r="B11" s="37" t="s">
        <v>52</v>
      </c>
      <c r="C11" s="59" t="s">
        <v>53</v>
      </c>
      <c r="D11" s="35"/>
      <c r="E11" s="35"/>
      <c r="F11" s="36"/>
      <c r="G11" s="36"/>
      <c r="H11" s="36"/>
      <c r="I11" s="36"/>
    </row>
    <row r="12" spans="1:9" ht="22.5">
      <c r="A12" s="168" t="s">
        <v>19</v>
      </c>
      <c r="B12" s="168"/>
      <c r="C12" s="168"/>
      <c r="D12" s="168"/>
      <c r="E12" s="168"/>
      <c r="F12" s="34"/>
      <c r="G12" s="69" t="s">
        <v>247</v>
      </c>
      <c r="H12" s="69"/>
      <c r="I12" s="34"/>
    </row>
    <row r="13" spans="1:9">
      <c r="A13" s="17" t="s">
        <v>118</v>
      </c>
      <c r="B13" s="17" t="s">
        <v>209</v>
      </c>
      <c r="C13" s="25" t="s">
        <v>210</v>
      </c>
      <c r="D13" s="17"/>
      <c r="E13" s="18" t="s">
        <v>48</v>
      </c>
      <c r="F13" s="26">
        <v>0.8930555555555556</v>
      </c>
      <c r="G13" s="86">
        <v>0.90277777777777779</v>
      </c>
      <c r="H13" s="40">
        <v>0.93263888888888891</v>
      </c>
      <c r="I13" s="26">
        <v>0.97222222222222221</v>
      </c>
    </row>
    <row r="14" spans="1:9">
      <c r="A14" s="17" t="s">
        <v>148</v>
      </c>
      <c r="B14" s="17" t="s">
        <v>260</v>
      </c>
      <c r="C14" s="25">
        <v>8011905</v>
      </c>
      <c r="D14" s="42">
        <v>1.0416666666666666E-2</v>
      </c>
      <c r="E14" s="18" t="s">
        <v>48</v>
      </c>
      <c r="F14" s="26">
        <v>0.89722222222222225</v>
      </c>
      <c r="G14" s="87" t="s">
        <v>46</v>
      </c>
      <c r="H14" s="41" t="s">
        <v>46</v>
      </c>
      <c r="I14" s="25" t="s">
        <v>46</v>
      </c>
    </row>
    <row r="15" spans="1:9">
      <c r="A15" s="17" t="s">
        <v>147</v>
      </c>
      <c r="B15" s="17" t="s">
        <v>261</v>
      </c>
      <c r="C15" s="25" t="s">
        <v>262</v>
      </c>
      <c r="D15" s="42">
        <v>1.2499999999999999E-2</v>
      </c>
      <c r="E15" s="18" t="s">
        <v>48</v>
      </c>
      <c r="F15" s="26">
        <v>0.9</v>
      </c>
      <c r="G15" s="87" t="s">
        <v>46</v>
      </c>
      <c r="H15" s="41" t="s">
        <v>46</v>
      </c>
      <c r="I15" s="25" t="s">
        <v>46</v>
      </c>
    </row>
    <row r="16" spans="1:9">
      <c r="A16" s="17" t="s">
        <v>146</v>
      </c>
      <c r="B16" s="17" t="s">
        <v>263</v>
      </c>
      <c r="C16" s="25" t="s">
        <v>264</v>
      </c>
      <c r="D16" s="42">
        <v>8.3333333333333332E-3</v>
      </c>
      <c r="E16" s="18" t="s">
        <v>48</v>
      </c>
      <c r="F16" s="26">
        <v>0.90277777777777779</v>
      </c>
      <c r="G16" s="87" t="s">
        <v>46</v>
      </c>
      <c r="H16" s="41" t="s">
        <v>46</v>
      </c>
      <c r="I16" s="25" t="s">
        <v>46</v>
      </c>
    </row>
    <row r="17" spans="1:9">
      <c r="A17" s="19" t="s">
        <v>145</v>
      </c>
      <c r="B17" s="19" t="s">
        <v>265</v>
      </c>
      <c r="C17" s="27">
        <v>8071713</v>
      </c>
      <c r="D17" s="42">
        <v>7.6388888888888886E-3</v>
      </c>
      <c r="E17" s="20" t="s">
        <v>48</v>
      </c>
      <c r="F17" s="28">
        <v>0.90486111111111112</v>
      </c>
      <c r="G17" s="88" t="s">
        <v>46</v>
      </c>
      <c r="H17" s="85" t="s">
        <v>46</v>
      </c>
      <c r="I17" s="27" t="s">
        <v>46</v>
      </c>
    </row>
    <row r="18" spans="1:9" ht="13.5" thickBot="1">
      <c r="A18" s="23" t="s">
        <v>32</v>
      </c>
      <c r="B18" s="23" t="s">
        <v>196</v>
      </c>
      <c r="C18" s="29" t="s">
        <v>197</v>
      </c>
      <c r="D18" s="161">
        <v>9.7222222222222224E-3</v>
      </c>
      <c r="E18" s="24" t="s">
        <v>47</v>
      </c>
      <c r="F18" s="30">
        <v>0.90833333333333333</v>
      </c>
      <c r="G18" s="89">
        <v>0.92777777777777781</v>
      </c>
      <c r="H18" s="76">
        <v>0.95138888888888884</v>
      </c>
      <c r="I18" s="30">
        <v>0.99236111111111114</v>
      </c>
    </row>
    <row r="19" spans="1:9">
      <c r="A19" s="21" t="s">
        <v>32</v>
      </c>
      <c r="B19" s="21" t="s">
        <v>196</v>
      </c>
      <c r="C19" s="31" t="s">
        <v>197</v>
      </c>
      <c r="D19" s="162">
        <v>0</v>
      </c>
      <c r="E19" s="22" t="s">
        <v>48</v>
      </c>
      <c r="F19" s="31"/>
      <c r="G19" s="31"/>
      <c r="H19" s="32">
        <v>0.95694444444444449</v>
      </c>
      <c r="I19" s="45">
        <f>I18+"00:06"</f>
        <v>0.99652777777777779</v>
      </c>
    </row>
    <row r="20" spans="1:9">
      <c r="A20" s="21" t="s">
        <v>159</v>
      </c>
      <c r="B20" s="21" t="s">
        <v>198</v>
      </c>
      <c r="C20" s="31" t="s">
        <v>199</v>
      </c>
      <c r="D20" s="42">
        <v>6.2499999999999995E-3</v>
      </c>
      <c r="E20" s="22"/>
      <c r="F20" s="31"/>
      <c r="G20" s="31"/>
      <c r="H20" s="32"/>
      <c r="I20" s="45">
        <f>I19+$D20</f>
        <v>1.0027777777777778</v>
      </c>
    </row>
    <row r="21" spans="1:9">
      <c r="A21" s="21" t="s">
        <v>158</v>
      </c>
      <c r="B21" s="21" t="s">
        <v>200</v>
      </c>
      <c r="C21" s="31" t="s">
        <v>201</v>
      </c>
      <c r="D21" s="42">
        <v>5.5555555555555558E-3</v>
      </c>
      <c r="E21" s="22"/>
      <c r="F21" s="31"/>
      <c r="G21" s="31"/>
      <c r="H21" s="32"/>
      <c r="I21" s="45">
        <f t="shared" ref="I21:I26" si="0">I20+$D21</f>
        <v>1.0083333333333333</v>
      </c>
    </row>
    <row r="22" spans="1:9">
      <c r="A22" s="21" t="s">
        <v>157</v>
      </c>
      <c r="B22" s="21" t="s">
        <v>202</v>
      </c>
      <c r="C22" s="31" t="s">
        <v>203</v>
      </c>
      <c r="D22" s="42">
        <v>3.472222222222222E-3</v>
      </c>
      <c r="E22" s="22"/>
      <c r="F22" s="31"/>
      <c r="G22" s="31"/>
      <c r="H22" s="32" t="s">
        <v>170</v>
      </c>
      <c r="I22" s="45">
        <f t="shared" si="0"/>
        <v>1.0118055555555556</v>
      </c>
    </row>
    <row r="23" spans="1:9">
      <c r="A23" s="21" t="s">
        <v>156</v>
      </c>
      <c r="B23" s="21" t="s">
        <v>204</v>
      </c>
      <c r="C23" s="31" t="s">
        <v>205</v>
      </c>
      <c r="D23" s="42">
        <v>4.8611111111111112E-3</v>
      </c>
      <c r="E23" s="22"/>
      <c r="F23" s="31"/>
      <c r="G23" s="31"/>
      <c r="H23" s="32"/>
      <c r="I23" s="45">
        <f t="shared" si="0"/>
        <v>1.0166666666666668</v>
      </c>
    </row>
    <row r="24" spans="1:9">
      <c r="A24" s="21" t="s">
        <v>155</v>
      </c>
      <c r="B24" s="21" t="s">
        <v>206</v>
      </c>
      <c r="C24" s="31" t="s">
        <v>207</v>
      </c>
      <c r="D24" s="42">
        <v>5.5555555555555558E-3</v>
      </c>
      <c r="E24" s="22"/>
      <c r="F24" s="31"/>
      <c r="G24" s="31"/>
      <c r="H24" s="32"/>
      <c r="I24" s="45">
        <f t="shared" si="0"/>
        <v>1.0222222222222224</v>
      </c>
    </row>
    <row r="25" spans="1:9">
      <c r="A25" s="21" t="s">
        <v>154</v>
      </c>
      <c r="B25" s="21" t="s">
        <v>208</v>
      </c>
      <c r="C25" s="31">
        <v>8071887</v>
      </c>
      <c r="D25" s="42">
        <v>7.6388888888888886E-3</v>
      </c>
      <c r="E25" s="22"/>
      <c r="F25" s="31"/>
      <c r="G25" s="31"/>
      <c r="H25" s="32"/>
      <c r="I25" s="45">
        <f t="shared" si="0"/>
        <v>1.0298611111111113</v>
      </c>
    </row>
    <row r="26" spans="1:9">
      <c r="A26" s="21" t="s">
        <v>20</v>
      </c>
      <c r="B26" s="21" t="s">
        <v>162</v>
      </c>
      <c r="C26" s="31" t="s">
        <v>163</v>
      </c>
      <c r="D26" s="42">
        <v>1.1111111111111112E-2</v>
      </c>
      <c r="E26" s="22"/>
      <c r="F26" s="31"/>
      <c r="G26" s="31"/>
      <c r="H26" s="32"/>
      <c r="I26" s="45">
        <f t="shared" si="0"/>
        <v>1.0409722222222224</v>
      </c>
    </row>
    <row r="27" spans="1:9">
      <c r="A27" s="17" t="s">
        <v>31</v>
      </c>
      <c r="B27" s="17"/>
      <c r="C27" s="25"/>
      <c r="D27" s="17"/>
      <c r="E27" s="18" t="s">
        <v>48</v>
      </c>
      <c r="F27" s="25"/>
      <c r="G27" s="25"/>
      <c r="H27" s="26">
        <v>0.9604166666666667</v>
      </c>
      <c r="I27" s="25"/>
    </row>
    <row r="28" spans="1:9">
      <c r="A28" s="17" t="s">
        <v>30</v>
      </c>
      <c r="B28" s="17"/>
      <c r="C28" s="25"/>
      <c r="D28" s="17"/>
      <c r="E28" s="18" t="s">
        <v>48</v>
      </c>
      <c r="F28" s="25"/>
      <c r="G28" s="25"/>
      <c r="H28" s="26">
        <v>0.96319444444444446</v>
      </c>
      <c r="I28" s="25"/>
    </row>
    <row r="29" spans="1:9">
      <c r="A29" s="17" t="s">
        <v>29</v>
      </c>
      <c r="B29" s="17"/>
      <c r="C29" s="25"/>
      <c r="D29" s="17"/>
      <c r="E29" s="18" t="s">
        <v>48</v>
      </c>
      <c r="F29" s="25"/>
      <c r="G29" s="25"/>
      <c r="H29" s="26">
        <v>0.96597222222222223</v>
      </c>
      <c r="I29" s="25"/>
    </row>
    <row r="30" spans="1:9">
      <c r="A30" s="17" t="s">
        <v>28</v>
      </c>
      <c r="B30" s="17"/>
      <c r="C30" s="25"/>
      <c r="D30" s="17"/>
      <c r="E30" s="18" t="s">
        <v>48</v>
      </c>
      <c r="F30" s="25"/>
      <c r="G30" s="25"/>
      <c r="H30" s="26">
        <v>0.96875</v>
      </c>
      <c r="I30" s="25"/>
    </row>
    <row r="31" spans="1:9">
      <c r="A31" s="17" t="s">
        <v>27</v>
      </c>
      <c r="B31" s="17"/>
      <c r="C31" s="25"/>
      <c r="D31" s="17"/>
      <c r="E31" s="18" t="s">
        <v>48</v>
      </c>
      <c r="F31" s="25"/>
      <c r="G31" s="25"/>
      <c r="H31" s="26">
        <v>0.97222222222222221</v>
      </c>
      <c r="I31" s="25"/>
    </row>
    <row r="32" spans="1:9">
      <c r="A32" s="19" t="s">
        <v>26</v>
      </c>
      <c r="B32" s="19"/>
      <c r="C32" s="27"/>
      <c r="D32" s="19"/>
      <c r="E32" s="20" t="s">
        <v>48</v>
      </c>
      <c r="F32" s="27"/>
      <c r="G32" s="27"/>
      <c r="H32" s="28">
        <v>0.97499999999999998</v>
      </c>
      <c r="I32" s="27"/>
    </row>
    <row r="33" spans="1:9" ht="13.5" thickBot="1">
      <c r="A33" s="23" t="s">
        <v>25</v>
      </c>
      <c r="B33" s="23"/>
      <c r="C33" s="29"/>
      <c r="D33" s="23"/>
      <c r="E33" s="24" t="s">
        <v>47</v>
      </c>
      <c r="F33" s="29"/>
      <c r="G33" s="29"/>
      <c r="H33" s="30">
        <v>0.97777777777777775</v>
      </c>
      <c r="I33" s="29"/>
    </row>
    <row r="34" spans="1:9">
      <c r="A34" s="21" t="s">
        <v>25</v>
      </c>
      <c r="B34" s="21"/>
      <c r="C34" s="31"/>
      <c r="D34" s="21"/>
      <c r="E34" s="22" t="s">
        <v>48</v>
      </c>
      <c r="F34" s="31"/>
      <c r="G34" s="31"/>
      <c r="H34" s="31"/>
      <c r="I34" s="31"/>
    </row>
    <row r="35" spans="1:9">
      <c r="A35" s="17" t="s">
        <v>24</v>
      </c>
      <c r="B35" s="17"/>
      <c r="C35" s="25"/>
      <c r="D35" s="17"/>
      <c r="E35" s="18" t="s">
        <v>48</v>
      </c>
      <c r="F35" s="25"/>
      <c r="G35" s="25"/>
      <c r="H35" s="25"/>
      <c r="I35" s="25"/>
    </row>
    <row r="36" spans="1:9">
      <c r="A36" s="17" t="s">
        <v>23</v>
      </c>
      <c r="B36" s="17"/>
      <c r="C36" s="25"/>
      <c r="D36" s="17"/>
      <c r="E36" s="18" t="s">
        <v>48</v>
      </c>
      <c r="F36" s="25"/>
      <c r="G36" s="25"/>
      <c r="H36" s="25"/>
      <c r="I36" s="25"/>
    </row>
    <row r="37" spans="1:9">
      <c r="A37" s="17" t="s">
        <v>22</v>
      </c>
      <c r="B37" s="17"/>
      <c r="C37" s="25"/>
      <c r="D37" s="17"/>
      <c r="E37" s="18" t="s">
        <v>47</v>
      </c>
      <c r="F37" s="25"/>
      <c r="G37" s="25"/>
      <c r="H37" s="25"/>
      <c r="I37" s="25"/>
    </row>
    <row r="38" spans="1:9">
      <c r="A38" s="168" t="s">
        <v>45</v>
      </c>
      <c r="B38" s="168"/>
      <c r="C38" s="168"/>
      <c r="D38" s="168"/>
      <c r="E38" s="168"/>
      <c r="F38" s="34"/>
      <c r="G38" s="34"/>
      <c r="H38" s="34"/>
      <c r="I38" s="34"/>
    </row>
    <row r="40" spans="1:9" ht="15">
      <c r="A40" s="4" t="s">
        <v>1</v>
      </c>
      <c r="B40" s="5"/>
    </row>
    <row r="41" spans="1:9" ht="15">
      <c r="A41" s="6" t="s">
        <v>0</v>
      </c>
      <c r="B41" s="5"/>
    </row>
    <row r="42" spans="1:9" ht="15">
      <c r="A42" s="7" t="s">
        <v>2</v>
      </c>
      <c r="B42" s="11"/>
    </row>
    <row r="43" spans="1:9">
      <c r="A43" s="8"/>
      <c r="B43" s="8"/>
    </row>
    <row r="44" spans="1:9">
      <c r="A44" s="8"/>
      <c r="B44" s="8"/>
    </row>
    <row r="45" spans="1:9">
      <c r="A45" s="9" t="s">
        <v>5</v>
      </c>
      <c r="B45" s="10" t="s">
        <v>6</v>
      </c>
    </row>
    <row r="48" spans="1:9">
      <c r="A48" s="12"/>
      <c r="B48" s="12"/>
      <c r="C48" s="60"/>
    </row>
    <row r="49" spans="1:3">
      <c r="A49" s="13"/>
      <c r="B49" s="12"/>
      <c r="C49" s="60"/>
    </row>
    <row r="50" spans="1:3">
      <c r="A50" s="13"/>
      <c r="B50" s="12"/>
      <c r="C50" s="60"/>
    </row>
    <row r="51" spans="1:3">
      <c r="A51" s="12"/>
      <c r="B51" s="12"/>
      <c r="C51" s="60"/>
    </row>
  </sheetData>
  <mergeCells count="6">
    <mergeCell ref="A12:E12"/>
    <mergeCell ref="A38:E38"/>
    <mergeCell ref="A10:E10"/>
    <mergeCell ref="A7:E7"/>
    <mergeCell ref="A8:E8"/>
    <mergeCell ref="A9:E9"/>
  </mergeCells>
  <pageMargins left="0.74803149606299213" right="0.74803149606299213" top="0.74803149606299213" bottom="0.51181102362204722" header="0.51181102362204722" footer="0.74803149606299213"/>
  <pageSetup paperSize="8" orientation="landscape" r:id="rId1"/>
  <headerFooter>
    <oddHeader xml:space="preserve">&amp;LEV Fahrplan zu Fplo 47312 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D7BD7-4DC0-4C9B-893B-CD0AB1F1EF52}">
  <dimension ref="A1:J45"/>
  <sheetViews>
    <sheetView workbookViewId="0">
      <pane xSplit="1" topLeftCell="B1" activePane="topRight" state="frozen"/>
      <selection activeCell="R29" sqref="R29"/>
      <selection pane="topRight" activeCell="P23" sqref="P23"/>
    </sheetView>
  </sheetViews>
  <sheetFormatPr baseColWidth="10" defaultColWidth="9.140625" defaultRowHeight="12.75"/>
  <cols>
    <col min="1" max="1" width="28.42578125" style="14" customWidth="1"/>
    <col min="2" max="2" width="35.5703125" style="14" customWidth="1"/>
    <col min="3" max="4" width="8.7109375" style="14" customWidth="1"/>
    <col min="5" max="5" width="3.42578125" style="14" customWidth="1"/>
    <col min="6" max="16384" width="9.140625" style="14"/>
  </cols>
  <sheetData>
    <row r="1" spans="1:10" ht="18">
      <c r="A1" s="1" t="s">
        <v>3</v>
      </c>
      <c r="B1" s="1"/>
      <c r="C1" s="1"/>
      <c r="D1" s="1"/>
    </row>
    <row r="2" spans="1:10" ht="18">
      <c r="A2" s="16" t="s">
        <v>171</v>
      </c>
      <c r="B2" s="16"/>
      <c r="C2" s="16"/>
      <c r="D2" s="16"/>
    </row>
    <row r="3" spans="1:10" ht="15">
      <c r="A3" s="2" t="s">
        <v>339</v>
      </c>
      <c r="B3" s="2"/>
      <c r="C3" s="2"/>
      <c r="D3" s="2"/>
    </row>
    <row r="4" spans="1:10" ht="15">
      <c r="A4" s="3" t="s">
        <v>4</v>
      </c>
      <c r="B4" s="3" t="s">
        <v>250</v>
      </c>
      <c r="C4" s="3"/>
      <c r="D4" s="3"/>
    </row>
    <row r="7" spans="1:10">
      <c r="A7" s="165" t="s">
        <v>49</v>
      </c>
      <c r="B7" s="165"/>
      <c r="C7" s="165"/>
      <c r="D7" s="165"/>
      <c r="E7" s="165"/>
      <c r="F7" s="66" t="s">
        <v>250</v>
      </c>
      <c r="G7" s="66" t="s">
        <v>250</v>
      </c>
      <c r="H7" s="66" t="s">
        <v>250</v>
      </c>
      <c r="I7" s="66" t="s">
        <v>250</v>
      </c>
      <c r="J7" s="66" t="s">
        <v>250</v>
      </c>
    </row>
    <row r="8" spans="1:10">
      <c r="A8" s="165" t="s">
        <v>8</v>
      </c>
      <c r="B8" s="165"/>
      <c r="C8" s="165"/>
      <c r="D8" s="165"/>
      <c r="E8" s="165"/>
      <c r="F8" s="66" t="s">
        <v>174</v>
      </c>
      <c r="G8" s="136" t="s">
        <v>175</v>
      </c>
      <c r="H8" s="136" t="s">
        <v>176</v>
      </c>
      <c r="I8" s="136" t="s">
        <v>172</v>
      </c>
      <c r="J8" s="123" t="s">
        <v>173</v>
      </c>
    </row>
    <row r="9" spans="1:10">
      <c r="A9" s="165" t="s">
        <v>50</v>
      </c>
      <c r="B9" s="165"/>
      <c r="C9" s="165"/>
      <c r="D9" s="165"/>
      <c r="E9" s="165"/>
      <c r="F9" s="136" t="s">
        <v>297</v>
      </c>
      <c r="G9" s="66" t="s">
        <v>297</v>
      </c>
      <c r="H9" s="136" t="s">
        <v>297</v>
      </c>
      <c r="I9" s="136" t="s">
        <v>299</v>
      </c>
      <c r="J9" s="136" t="s">
        <v>299</v>
      </c>
    </row>
    <row r="10" spans="1:10">
      <c r="A10" s="165" t="s">
        <v>54</v>
      </c>
      <c r="B10" s="165"/>
      <c r="C10" s="165"/>
      <c r="D10" s="165"/>
      <c r="E10" s="165"/>
      <c r="F10" s="66"/>
      <c r="G10" s="66">
        <v>1</v>
      </c>
      <c r="H10" s="66">
        <v>1</v>
      </c>
      <c r="I10" s="66">
        <v>1</v>
      </c>
      <c r="J10" s="66"/>
    </row>
    <row r="11" spans="1:10">
      <c r="A11" s="37" t="s">
        <v>51</v>
      </c>
      <c r="B11" s="37" t="s">
        <v>52</v>
      </c>
      <c r="C11" s="37" t="s">
        <v>53</v>
      </c>
      <c r="D11" s="35"/>
      <c r="E11" s="35"/>
      <c r="F11" s="36"/>
      <c r="G11" s="36"/>
      <c r="H11" s="36"/>
      <c r="I11" s="36"/>
      <c r="J11" s="36"/>
    </row>
    <row r="12" spans="1:10">
      <c r="A12" s="168" t="s">
        <v>19</v>
      </c>
      <c r="B12" s="168"/>
      <c r="C12" s="168"/>
      <c r="D12" s="168"/>
      <c r="E12" s="168"/>
      <c r="F12" s="34"/>
      <c r="G12" s="34"/>
      <c r="H12" s="34"/>
      <c r="I12" s="34"/>
      <c r="J12" s="34"/>
    </row>
    <row r="13" spans="1:10">
      <c r="A13" s="17" t="s">
        <v>20</v>
      </c>
      <c r="B13" s="17" t="s">
        <v>162</v>
      </c>
      <c r="C13" s="17" t="s">
        <v>163</v>
      </c>
      <c r="D13" s="17"/>
      <c r="E13" s="18" t="s">
        <v>48</v>
      </c>
      <c r="F13" s="26">
        <v>0.84027777777777779</v>
      </c>
      <c r="G13" s="45">
        <f>G16-"00:23"</f>
        <v>0.87083333333333335</v>
      </c>
      <c r="H13" s="45">
        <v>0.95833333333333337</v>
      </c>
      <c r="I13" s="45">
        <f>I16-"00:23"</f>
        <v>0.16597222222222222</v>
      </c>
      <c r="J13" s="54">
        <v>0.2361111111111111</v>
      </c>
    </row>
    <row r="14" spans="1:10">
      <c r="A14" s="17" t="s">
        <v>164</v>
      </c>
      <c r="B14" s="17" t="s">
        <v>165</v>
      </c>
      <c r="C14" s="17" t="s">
        <v>168</v>
      </c>
      <c r="D14" s="44">
        <v>6.9444444444444441E-3</v>
      </c>
      <c r="E14" s="18" t="s">
        <v>48</v>
      </c>
      <c r="F14" s="26">
        <v>0.84305555555555556</v>
      </c>
      <c r="G14" s="45">
        <f t="shared" ref="G14:H15" si="0">G13+$D14</f>
        <v>0.87777777777777777</v>
      </c>
      <c r="H14" s="45">
        <f t="shared" si="0"/>
        <v>0.96527777777777779</v>
      </c>
      <c r="I14" s="45">
        <f>I13+$D14</f>
        <v>0.17291666666666666</v>
      </c>
      <c r="J14" s="54">
        <v>0.2388888888888889</v>
      </c>
    </row>
    <row r="15" spans="1:10">
      <c r="A15" s="17" t="s">
        <v>177</v>
      </c>
      <c r="B15" s="17" t="s">
        <v>248</v>
      </c>
      <c r="C15" s="17" t="s">
        <v>249</v>
      </c>
      <c r="D15" s="42">
        <v>4.8611111111111112E-3</v>
      </c>
      <c r="E15" s="18" t="s">
        <v>48</v>
      </c>
      <c r="F15" s="26">
        <v>0.84513888888888888</v>
      </c>
      <c r="G15" s="45">
        <f t="shared" si="0"/>
        <v>0.88263888888888886</v>
      </c>
      <c r="H15" s="45">
        <f t="shared" si="0"/>
        <v>0.97013888888888888</v>
      </c>
      <c r="I15" s="45">
        <f>I14+$D15</f>
        <v>0.17777777777777778</v>
      </c>
      <c r="J15" s="54">
        <v>0.24027777777777778</v>
      </c>
    </row>
    <row r="16" spans="1:10" s="62" customFormat="1">
      <c r="A16" s="72" t="s">
        <v>177</v>
      </c>
      <c r="B16" s="72" t="s">
        <v>248</v>
      </c>
      <c r="C16" s="72" t="s">
        <v>249</v>
      </c>
      <c r="D16" s="42">
        <v>0</v>
      </c>
      <c r="E16" s="73" t="s">
        <v>48</v>
      </c>
      <c r="F16" s="74">
        <v>0.84513888888888888</v>
      </c>
      <c r="G16" s="74">
        <v>0.88680555555555551</v>
      </c>
      <c r="H16" s="113">
        <v>0.97569444444444442</v>
      </c>
      <c r="I16" s="74">
        <v>0.18194444444444444</v>
      </c>
      <c r="J16" s="122">
        <v>0.24097222222222223</v>
      </c>
    </row>
    <row r="17" spans="1:10">
      <c r="A17" s="17" t="s">
        <v>178</v>
      </c>
      <c r="B17" s="17" t="s">
        <v>291</v>
      </c>
      <c r="C17" s="17" t="s">
        <v>292</v>
      </c>
      <c r="D17" s="42">
        <v>9.0277777777777787E-3</v>
      </c>
      <c r="E17" s="18" t="s">
        <v>48</v>
      </c>
      <c r="F17" s="26">
        <v>0.85</v>
      </c>
      <c r="G17" s="26">
        <v>0.89166666666666672</v>
      </c>
      <c r="H17" s="54">
        <v>0.98124999999999996</v>
      </c>
      <c r="I17" s="26">
        <v>0.18680555555555556</v>
      </c>
      <c r="J17" s="54">
        <v>0.24513888888888888</v>
      </c>
    </row>
    <row r="18" spans="1:10">
      <c r="A18" s="17" t="s">
        <v>179</v>
      </c>
      <c r="B18" s="17" t="s">
        <v>289</v>
      </c>
      <c r="C18" s="17" t="s">
        <v>293</v>
      </c>
      <c r="D18" s="42">
        <v>9.7222222222222224E-3</v>
      </c>
      <c r="E18" s="18" t="s">
        <v>48</v>
      </c>
      <c r="F18" s="26">
        <v>0.85347222222222219</v>
      </c>
      <c r="G18" s="26">
        <v>0.89513888888888893</v>
      </c>
      <c r="H18" s="54">
        <v>0.98472222222222228</v>
      </c>
      <c r="I18" s="26">
        <v>0.19027777777777777</v>
      </c>
      <c r="J18" s="54">
        <v>0.24861111111111112</v>
      </c>
    </row>
    <row r="19" spans="1:10">
      <c r="A19" s="17" t="s">
        <v>179</v>
      </c>
      <c r="B19" s="17"/>
      <c r="C19" s="17"/>
      <c r="D19" s="17"/>
      <c r="E19" s="18" t="s">
        <v>48</v>
      </c>
      <c r="F19" s="26">
        <v>0.85347222222222219</v>
      </c>
      <c r="G19" s="26">
        <v>0.89513888888888893</v>
      </c>
      <c r="H19" s="54">
        <v>0.98472222222222228</v>
      </c>
      <c r="I19" s="26">
        <v>0.19027777777777777</v>
      </c>
      <c r="J19" s="54">
        <v>0.24861111111111112</v>
      </c>
    </row>
    <row r="20" spans="1:10">
      <c r="A20" s="17" t="s">
        <v>180</v>
      </c>
      <c r="B20" s="17"/>
      <c r="C20" s="17"/>
      <c r="D20" s="17"/>
      <c r="E20" s="18" t="s">
        <v>48</v>
      </c>
      <c r="F20" s="26">
        <v>0.85624999999999996</v>
      </c>
      <c r="G20" s="26">
        <v>0.8979166666666667</v>
      </c>
      <c r="H20" s="54">
        <v>0.98750000000000004</v>
      </c>
      <c r="I20" s="26">
        <v>0.19305555555555556</v>
      </c>
      <c r="J20" s="54">
        <v>0.25138888888888888</v>
      </c>
    </row>
    <row r="21" spans="1:10">
      <c r="A21" s="17" t="s">
        <v>181</v>
      </c>
      <c r="B21" s="17"/>
      <c r="C21" s="17"/>
      <c r="D21" s="17"/>
      <c r="E21" s="18" t="s">
        <v>48</v>
      </c>
      <c r="F21" s="26">
        <v>0.85902777777777772</v>
      </c>
      <c r="G21" s="26">
        <v>0.90069444444444446</v>
      </c>
      <c r="H21" s="54">
        <v>0.9770833333333333</v>
      </c>
      <c r="I21" s="26">
        <v>0.19583333333333333</v>
      </c>
      <c r="J21" s="54">
        <v>0.25416666666666665</v>
      </c>
    </row>
    <row r="22" spans="1:10">
      <c r="A22" s="17" t="s">
        <v>182</v>
      </c>
      <c r="B22" s="17"/>
      <c r="C22" s="17"/>
      <c r="D22" s="17"/>
      <c r="E22" s="18" t="s">
        <v>48</v>
      </c>
      <c r="F22" s="26">
        <v>0.86111111111111116</v>
      </c>
      <c r="G22" s="26">
        <v>0.90277777777777779</v>
      </c>
      <c r="H22" s="54">
        <v>0.99305555555555558</v>
      </c>
      <c r="I22" s="26">
        <v>0.19791666666666666</v>
      </c>
      <c r="J22" s="54">
        <v>0.25624999999999998</v>
      </c>
    </row>
    <row r="23" spans="1:10">
      <c r="A23" s="17" t="s">
        <v>25</v>
      </c>
      <c r="B23" s="17"/>
      <c r="C23" s="17"/>
      <c r="D23" s="17"/>
      <c r="E23" s="18" t="s">
        <v>47</v>
      </c>
      <c r="F23" s="26">
        <v>0.86250000000000004</v>
      </c>
      <c r="G23" s="26">
        <v>0.90416666666666667</v>
      </c>
      <c r="H23" s="54">
        <v>0.99444444444444446</v>
      </c>
      <c r="I23" s="26">
        <v>0.19930555555555557</v>
      </c>
      <c r="J23" s="54">
        <v>0.25763888888888886</v>
      </c>
    </row>
    <row r="24" spans="1:10">
      <c r="A24" s="17" t="s">
        <v>25</v>
      </c>
      <c r="B24" s="17"/>
      <c r="C24" s="17"/>
      <c r="D24" s="17"/>
      <c r="E24" s="18" t="s">
        <v>48</v>
      </c>
      <c r="F24" s="25"/>
      <c r="G24" s="26">
        <v>0.90555555555555556</v>
      </c>
      <c r="H24" s="25"/>
      <c r="I24" s="26">
        <v>0.21041666666666667</v>
      </c>
      <c r="J24" s="54">
        <v>0.25833333333333336</v>
      </c>
    </row>
    <row r="25" spans="1:10">
      <c r="A25" s="17" t="s">
        <v>183</v>
      </c>
      <c r="B25" s="17"/>
      <c r="C25" s="17"/>
      <c r="D25" s="17"/>
      <c r="E25" s="18" t="s">
        <v>48</v>
      </c>
      <c r="F25" s="25"/>
      <c r="G25" s="26">
        <v>0.90763888888888888</v>
      </c>
      <c r="H25" s="25"/>
      <c r="I25" s="26">
        <v>0.21249999999999999</v>
      </c>
      <c r="J25" s="54">
        <v>0.25972222222222224</v>
      </c>
    </row>
    <row r="26" spans="1:10">
      <c r="A26" s="17" t="s">
        <v>184</v>
      </c>
      <c r="B26" s="17"/>
      <c r="C26" s="17"/>
      <c r="D26" s="17"/>
      <c r="E26" s="18" t="s">
        <v>48</v>
      </c>
      <c r="F26" s="25"/>
      <c r="G26" s="26">
        <v>0.91041666666666665</v>
      </c>
      <c r="H26" s="25"/>
      <c r="I26" s="26">
        <v>0.21527777777777779</v>
      </c>
      <c r="J26" s="54">
        <v>0.26250000000000001</v>
      </c>
    </row>
    <row r="27" spans="1:10">
      <c r="A27" s="17" t="s">
        <v>185</v>
      </c>
      <c r="B27" s="17"/>
      <c r="C27" s="17"/>
      <c r="D27" s="17"/>
      <c r="E27" s="18" t="s">
        <v>48</v>
      </c>
      <c r="F27" s="25"/>
      <c r="G27" s="26">
        <v>0.91388888888888886</v>
      </c>
      <c r="H27" s="25"/>
      <c r="I27" s="26">
        <v>0.21875</v>
      </c>
      <c r="J27" s="54">
        <v>0.26597222222222222</v>
      </c>
    </row>
    <row r="28" spans="1:10">
      <c r="A28" s="17" t="s">
        <v>186</v>
      </c>
      <c r="B28" s="17"/>
      <c r="C28" s="17"/>
      <c r="D28" s="17"/>
      <c r="E28" s="18" t="s">
        <v>48</v>
      </c>
      <c r="F28" s="25"/>
      <c r="G28" s="26">
        <v>0.9194444444444444</v>
      </c>
      <c r="H28" s="25"/>
      <c r="I28" s="26">
        <v>0.22430555555555556</v>
      </c>
      <c r="J28" s="54">
        <v>0.27083333333333331</v>
      </c>
    </row>
    <row r="29" spans="1:10">
      <c r="A29" s="17" t="s">
        <v>144</v>
      </c>
      <c r="B29" s="17"/>
      <c r="C29" s="17"/>
      <c r="D29" s="17"/>
      <c r="E29" s="18" t="s">
        <v>47</v>
      </c>
      <c r="F29" s="25"/>
      <c r="G29" s="26">
        <v>0.92361111111111116</v>
      </c>
      <c r="H29" s="25"/>
      <c r="I29" s="26">
        <v>0.22847222222222222</v>
      </c>
      <c r="J29" s="54">
        <v>0.27500000000000002</v>
      </c>
    </row>
    <row r="30" spans="1:10">
      <c r="A30" s="17" t="s">
        <v>144</v>
      </c>
      <c r="B30" s="17"/>
      <c r="C30" s="17"/>
      <c r="D30" s="17"/>
      <c r="E30" s="18" t="s">
        <v>48</v>
      </c>
      <c r="F30" s="25"/>
      <c r="G30" s="26">
        <v>0.9243055555555556</v>
      </c>
      <c r="H30" s="25"/>
      <c r="I30" s="26">
        <v>0.22916666666666666</v>
      </c>
      <c r="J30" s="54">
        <v>0.27569444444444446</v>
      </c>
    </row>
    <row r="31" spans="1:10">
      <c r="A31" s="17" t="s">
        <v>187</v>
      </c>
      <c r="B31" s="17"/>
      <c r="C31" s="17"/>
      <c r="D31" s="17"/>
      <c r="E31" s="18" t="s">
        <v>48</v>
      </c>
      <c r="F31" s="25"/>
      <c r="G31" s="26">
        <v>0.93125000000000002</v>
      </c>
      <c r="H31" s="25"/>
      <c r="I31" s="26">
        <v>0.2361111111111111</v>
      </c>
      <c r="J31" s="54">
        <v>0.28472222222222221</v>
      </c>
    </row>
    <row r="32" spans="1:10">
      <c r="A32" s="17" t="s">
        <v>188</v>
      </c>
      <c r="B32" s="17"/>
      <c r="C32" s="17"/>
      <c r="D32" s="17"/>
      <c r="E32" s="18" t="s">
        <v>47</v>
      </c>
      <c r="F32" s="25"/>
      <c r="G32" s="26">
        <v>0.93819444444444444</v>
      </c>
      <c r="H32" s="25"/>
      <c r="I32" s="26">
        <v>0.24305555555555555</v>
      </c>
      <c r="J32" s="54">
        <v>0.29166666666666669</v>
      </c>
    </row>
    <row r="33" spans="1:10">
      <c r="A33" s="168" t="s">
        <v>45</v>
      </c>
      <c r="B33" s="168"/>
      <c r="C33" s="168"/>
      <c r="D33" s="168"/>
      <c r="E33" s="168"/>
      <c r="F33" s="34"/>
      <c r="G33" s="34"/>
      <c r="H33" s="34"/>
      <c r="I33" s="34"/>
      <c r="J33" s="34"/>
    </row>
    <row r="35" spans="1:10" ht="15">
      <c r="A35" s="4" t="s">
        <v>1</v>
      </c>
      <c r="B35" s="5"/>
    </row>
    <row r="36" spans="1:10" ht="15">
      <c r="A36" s="6" t="s">
        <v>0</v>
      </c>
      <c r="B36" s="5"/>
    </row>
    <row r="37" spans="1:10" ht="15">
      <c r="A37" s="7" t="s">
        <v>2</v>
      </c>
      <c r="B37" s="5"/>
    </row>
    <row r="38" spans="1:10">
      <c r="A38" s="8"/>
      <c r="B38" s="8"/>
    </row>
    <row r="39" spans="1:10">
      <c r="A39" s="8"/>
      <c r="B39" s="8"/>
    </row>
    <row r="40" spans="1:10">
      <c r="A40" s="9" t="s">
        <v>5</v>
      </c>
      <c r="B40" s="10" t="s">
        <v>6</v>
      </c>
    </row>
    <row r="43" spans="1:10">
      <c r="A43" s="12"/>
      <c r="B43" s="12"/>
      <c r="C43" s="12"/>
    </row>
    <row r="44" spans="1:10">
      <c r="A44" s="13"/>
      <c r="B44" s="12"/>
      <c r="C44" s="12"/>
    </row>
    <row r="45" spans="1:10">
      <c r="A45" s="12"/>
      <c r="B45" s="12"/>
      <c r="C45" s="12"/>
    </row>
  </sheetData>
  <mergeCells count="6">
    <mergeCell ref="A33:E33"/>
    <mergeCell ref="A7:E7"/>
    <mergeCell ref="A8:E8"/>
    <mergeCell ref="A9:E9"/>
    <mergeCell ref="A10:E10"/>
    <mergeCell ref="A12:E12"/>
  </mergeCells>
  <pageMargins left="0.70866141732283472" right="0.70866141732283472" top="0.78740157480314965" bottom="0.78740157480314965" header="0.31496062992125984" footer="0.31496062992125984"/>
  <pageSetup paperSize="8" orientation="landscape" cellComments="atEnd" r:id="rId1"/>
  <headerFooter>
    <oddHeader>&amp;LEV zu Fplo 47312 &amp;RDB Regio AG
Regio Südost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6304F0E2EE7194B87C5E6DAB5045186" ma:contentTypeVersion="18" ma:contentTypeDescription="Ein neues Dokument erstellen." ma:contentTypeScope="" ma:versionID="ad97056cae969b5174cbc70a33014160">
  <xsd:schema xmlns:xsd="http://www.w3.org/2001/XMLSchema" xmlns:xs="http://www.w3.org/2001/XMLSchema" xmlns:p="http://schemas.microsoft.com/office/2006/metadata/properties" xmlns:ns2="907b48cd-1263-4338-93c6-af04abecffc8" xmlns:ns3="31d93082-eaac-48d3-a20c-1f29dc1fb782" targetNamespace="http://schemas.microsoft.com/office/2006/metadata/properties" ma:root="true" ma:fieldsID="bca08373d645076e7374c461d99455e9" ns2:_="" ns3:_="">
    <xsd:import namespace="907b48cd-1263-4338-93c6-af04abecffc8"/>
    <xsd:import namespace="31d93082-eaac-48d3-a20c-1f29dc1fb78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7b48cd-1263-4338-93c6-af04abecff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Bildmarkierungen" ma:readOnly="false" ma:fieldId="{5cf76f15-5ced-4ddc-b409-7134ff3c332f}" ma:taxonomyMulti="true" ma:sspId="f80f6d38-43b1-4def-ac06-3ce7426a3a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d93082-eaac-48d3-a20c-1f29dc1fb782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Freigegeben für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Freigegeben für -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8af269e7-75b4-40a4-b9a3-5016b75ea493}" ma:internalName="TaxCatchAll" ma:showField="CatchAllData" ma:web="31d93082-eaac-48d3-a20c-1f29dc1fb78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07b48cd-1263-4338-93c6-af04abecffc8">
      <Terms xmlns="http://schemas.microsoft.com/office/infopath/2007/PartnerControls"/>
    </lcf76f155ced4ddcb4097134ff3c332f>
    <TaxCatchAll xmlns="31d93082-eaac-48d3-a20c-1f29dc1fb782" xsi:nil="true"/>
  </documentManagement>
</p:properties>
</file>

<file path=customXml/itemProps1.xml><?xml version="1.0" encoding="utf-8"?>
<ds:datastoreItem xmlns:ds="http://schemas.openxmlformats.org/officeDocument/2006/customXml" ds:itemID="{FCEB3BDB-9743-4622-A464-C7BE695122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7b48cd-1263-4338-93c6-af04abecffc8"/>
    <ds:schemaRef ds:uri="31d93082-eaac-48d3-a20c-1f29dc1fb78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C830114-21CF-4AA3-82F6-76D9470D286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B2E6769-0A17-473A-8AFE-D0630E560AA4}">
  <ds:schemaRefs>
    <ds:schemaRef ds:uri="http://schemas.microsoft.com/office/2006/metadata/properties"/>
    <ds:schemaRef ds:uri="http://schemas.microsoft.com/office/infopath/2007/PartnerControls"/>
    <ds:schemaRef ds:uri="f3a9bf97-e86b-43d2-a449-74bb1e4f524c"/>
    <ds:schemaRef ds:uri="56327258-44d6-4875-b048-c61c908ccd17"/>
    <ds:schemaRef ds:uri="907b48cd-1263-4338-93c6-af04abecffc8"/>
    <ds:schemaRef ds:uri="31d93082-eaac-48d3-a20c-1f29dc1fb78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10</vt:i4>
      </vt:variant>
    </vt:vector>
  </HeadingPairs>
  <TitlesOfParts>
    <vt:vector size="10" baseType="lpstr">
      <vt:lpstr>S4, RE10_2</vt:lpstr>
      <vt:lpstr>S2, RE13_2</vt:lpstr>
      <vt:lpstr>S2, RE13_1</vt:lpstr>
      <vt:lpstr>S4, RE10_1</vt:lpstr>
      <vt:lpstr>S5_1</vt:lpstr>
      <vt:lpstr>S5_2</vt:lpstr>
      <vt:lpstr>S8_1</vt:lpstr>
      <vt:lpstr>S8_2</vt:lpstr>
      <vt:lpstr>RB51_1</vt:lpstr>
      <vt:lpstr>RB51_2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Andreas Flechsig</dc:creator>
  <cp:lastModifiedBy>Karin Schrader</cp:lastModifiedBy>
  <cp:lastPrinted>2026-04-10T06:34:12Z</cp:lastPrinted>
  <dcterms:created xsi:type="dcterms:W3CDTF">2020-01-22T07:28:22Z</dcterms:created>
  <dcterms:modified xsi:type="dcterms:W3CDTF">2026-04-10T06:34:14Z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dac9f92-1d4e-4aae-b975-a9900684008d_Enabled">
    <vt:lpwstr>true</vt:lpwstr>
  </property>
  <property fmtid="{D5CDD505-2E9C-101B-9397-08002B2CF9AE}" pid="3" name="MSIP_Label_3dac9f92-1d4e-4aae-b975-a9900684008d_SetDate">
    <vt:lpwstr>2025-10-16T08:22:28Z</vt:lpwstr>
  </property>
  <property fmtid="{D5CDD505-2E9C-101B-9397-08002B2CF9AE}" pid="4" name="MSIP_Label_3dac9f92-1d4e-4aae-b975-a9900684008d_Method">
    <vt:lpwstr>Standard</vt:lpwstr>
  </property>
  <property fmtid="{D5CDD505-2E9C-101B-9397-08002B2CF9AE}" pid="5" name="MSIP_Label_3dac9f92-1d4e-4aae-b975-a9900684008d_Name">
    <vt:lpwstr>DB Intern</vt:lpwstr>
  </property>
  <property fmtid="{D5CDD505-2E9C-101B-9397-08002B2CF9AE}" pid="6" name="MSIP_Label_3dac9f92-1d4e-4aae-b975-a9900684008d_SiteId">
    <vt:lpwstr>a1a72d9c-49e6-4f6d-9af6-5aafa1183bfd</vt:lpwstr>
  </property>
  <property fmtid="{D5CDD505-2E9C-101B-9397-08002B2CF9AE}" pid="7" name="MSIP_Label_3dac9f92-1d4e-4aae-b975-a9900684008d_ActionId">
    <vt:lpwstr>546f2682-a86e-4cac-ad7e-c11c671771e4</vt:lpwstr>
  </property>
  <property fmtid="{D5CDD505-2E9C-101B-9397-08002B2CF9AE}" pid="8" name="MSIP_Label_3dac9f92-1d4e-4aae-b975-a9900684008d_ContentBits">
    <vt:lpwstr>1</vt:lpwstr>
  </property>
  <property fmtid="{D5CDD505-2E9C-101B-9397-08002B2CF9AE}" pid="9" name="MSIP_Label_3dac9f92-1d4e-4aae-b975-a9900684008d_Tag">
    <vt:lpwstr>10, 3, 0, 1</vt:lpwstr>
  </property>
  <property fmtid="{D5CDD505-2E9C-101B-9397-08002B2CF9AE}" pid="10" name="ContentTypeId">
    <vt:lpwstr>0x010100A6304F0E2EE7194B87C5E6DAB5045186</vt:lpwstr>
  </property>
  <property fmtid="{D5CDD505-2E9C-101B-9397-08002B2CF9AE}" pid="11" name="MediaServiceImageTags">
    <vt:lpwstr/>
  </property>
</Properties>
</file>